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7995" activeTab="0"/>
  </bookViews>
  <sheets>
    <sheet name="Ark1" sheetId="1" r:id="rId1"/>
  </sheets>
  <definedNames>
    <definedName name="_xlnm.Print_Area" localSheetId="0">'Ark1'!$A$1:$B$9</definedName>
  </definedNames>
  <calcPr fullCalcOnLoad="1"/>
</workbook>
</file>

<file path=xl/sharedStrings.xml><?xml version="1.0" encoding="utf-8"?>
<sst xmlns="http://schemas.openxmlformats.org/spreadsheetml/2006/main" count="44" uniqueCount="40">
  <si>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</si>
  <si>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</si>
  <si>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</si>
  <si>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</si>
  <si>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</si>
  <si>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</si>
  <si>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</si>
  <si>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</si>
  <si>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</si>
  <si>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</si>
  <si>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</si>
  <si>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</si>
  <si>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</si>
  <si>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</si>
  <si>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</si>
  <si>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</si>
  <si>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</si>
  <si>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</si>
  <si>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</si>
  <si>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</si>
  <si>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</si>
  <si>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</si>
  <si>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</si>
  <si>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</si>
  <si>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</si>
  <si>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</si>
  <si>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æ</t>
  </si>
  <si>
    <t>ø</t>
  </si>
  <si>
    <t>å</t>
  </si>
  <si>
    <t>længde</t>
  </si>
  <si>
    <t>tværsum</t>
  </si>
  <si>
    <t>master</t>
  </si>
  <si>
    <t>tal</t>
  </si>
  <si>
    <t>Numerologisk tal:</t>
  </si>
  <si>
    <t>Tværsum:</t>
  </si>
  <si>
    <t>Numerolgisten mener, at ethvert navn vibrere (svinger i bølger), og er dynamisk i dens livskraft og vitalitet.
Numrene hører itl hvert enkelt bogstav i ens navn (hele navnet) og vibrere med en bestemt frekvens.
De numre der findes i ens navn repræsenterer et mineral som i særlig grad vil hjælpe i ens liv.</t>
  </si>
  <si>
    <t>Indlæs navn og tast enter:
(max. 30 bogstaver)</t>
  </si>
  <si>
    <t>Masternummer (hvis dobbeltnumre):</t>
  </si>
  <si>
    <t>Længde på navn:</t>
  </si>
  <si>
    <t>Navnet (bogstaverne) i tal: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</si>
</sst>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Tværsum = &quot;00"/>
    <numFmt numFmtId="165" formatCode="&quot;Master nr: &quot;0"/>
    <numFmt numFmtId="166" formatCode="&quot;Tværsum = &quot;0"/>
    <numFmt numFmtId="167" formatCode="&quot;Numerologisk tal = &quot;0"/>
    <numFmt numFmtId="168" formatCode="00"/>
    <numFmt numFmtId="169" formatCode="###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sz val="20"/>
      <name val="Arial"/>
      <family val="0"/>
    </font>
    <font>
      <sz val="30"/>
      <name val="Arial"/>
      <family val="0"/>
    </font>
    <font>
      <sz val="16"/>
      <name val="Arial"/>
      <family val="0"/>
    </font>
    <font>
      <b/>
      <sz val="42"/>
      <color indexed="10"/>
      <name val="Arial"/>
      <family val="0"/>
    </font>
    <font>
      <sz val="16"/>
      <color indexed="55"/>
      <name val="Arial"/>
      <family val="0"/>
    </font>
    <font>
      <sz val="14"/>
      <color indexed="55"/>
      <name val="Arial"/>
      <family val="0"/>
    </font>
    <font>
      <b/>
      <sz val="18"/>
      <color indexed="12"/>
      <name val="Arial"/>
      <family val="0"/>
    </font>
    <font>
      <b/>
      <sz val="24"/>
      <color indexed="12"/>
      <name val="Arial"/>
      <family val="0"/>
    </font>
    <font>
      <sz val="3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4.28125" style="12" customWidth="1"/>
    <col min="2" max="2" width="94.8515625" style="10" customWidth="1"/>
    <col min="3" max="3" width="5.421875" style="2" hidden="1" customWidth="1"/>
    <col min="4" max="30" width="3.28125" style="2" hidden="1" customWidth="1"/>
    <col min="31" max="32" width="3.28125" style="4" hidden="1" customWidth="1"/>
    <col min="33" max="33" width="6.140625" style="2" hidden="1" customWidth="1"/>
    <col min="34" max="35" width="3.28125" style="2" hidden="1" customWidth="1"/>
    <col min="36" max="36" width="13.421875" style="4" hidden="1" customWidth="1"/>
    <col min="37" max="45" width="3.28125" style="2" hidden="1" customWidth="1"/>
    <col min="46" max="48" width="3.28125" style="4" hidden="1" customWidth="1"/>
    <col min="49" max="49" width="14.7109375" style="4" hidden="1" customWidth="1"/>
    <col min="50" max="16384" width="9.140625" style="4" customWidth="1"/>
  </cols>
  <sheetData>
    <row r="1" spans="1:2" ht="49.5" customHeight="1">
      <c r="A1" s="32" t="s">
        <v>36</v>
      </c>
      <c r="B1" s="16"/>
    </row>
    <row r="2" spans="1:2" ht="9.75" customHeight="1">
      <c r="A2" s="33"/>
      <c r="B2" s="15"/>
    </row>
    <row r="3" spans="1:45" ht="79.5" customHeight="1">
      <c r="A3" s="28" t="s">
        <v>35</v>
      </c>
      <c r="B3" s="29"/>
      <c r="C3" s="2">
        <v>0</v>
      </c>
      <c r="D3" s="2">
        <f>C3+1</f>
        <v>1</v>
      </c>
      <c r="E3" s="2">
        <f aca="true" t="shared" si="0" ref="E3:AF3">D3+1</f>
        <v>2</v>
      </c>
      <c r="F3" s="2">
        <f t="shared" si="0"/>
        <v>3</v>
      </c>
      <c r="G3" s="2">
        <f t="shared" si="0"/>
        <v>4</v>
      </c>
      <c r="H3" s="2">
        <f t="shared" si="0"/>
        <v>5</v>
      </c>
      <c r="I3" s="2">
        <f t="shared" si="0"/>
        <v>6</v>
      </c>
      <c r="J3" s="2">
        <f t="shared" si="0"/>
        <v>7</v>
      </c>
      <c r="K3" s="2">
        <f t="shared" si="0"/>
        <v>8</v>
      </c>
      <c r="L3" s="2">
        <f t="shared" si="0"/>
        <v>9</v>
      </c>
      <c r="M3" s="2">
        <v>1</v>
      </c>
      <c r="N3" s="2">
        <f t="shared" si="0"/>
        <v>2</v>
      </c>
      <c r="O3" s="2">
        <f t="shared" si="0"/>
        <v>3</v>
      </c>
      <c r="P3" s="2">
        <f t="shared" si="0"/>
        <v>4</v>
      </c>
      <c r="Q3" s="2">
        <f t="shared" si="0"/>
        <v>5</v>
      </c>
      <c r="R3" s="2">
        <f t="shared" si="0"/>
        <v>6</v>
      </c>
      <c r="S3" s="2">
        <f t="shared" si="0"/>
        <v>7</v>
      </c>
      <c r="T3" s="2">
        <f t="shared" si="0"/>
        <v>8</v>
      </c>
      <c r="U3" s="2">
        <f t="shared" si="0"/>
        <v>9</v>
      </c>
      <c r="V3" s="2">
        <v>1</v>
      </c>
      <c r="W3" s="2">
        <f t="shared" si="0"/>
        <v>2</v>
      </c>
      <c r="X3" s="2">
        <f t="shared" si="0"/>
        <v>3</v>
      </c>
      <c r="Y3" s="2">
        <f t="shared" si="0"/>
        <v>4</v>
      </c>
      <c r="Z3" s="2">
        <f t="shared" si="0"/>
        <v>5</v>
      </c>
      <c r="AA3" s="2">
        <f t="shared" si="0"/>
        <v>6</v>
      </c>
      <c r="AB3" s="2">
        <f t="shared" si="0"/>
        <v>7</v>
      </c>
      <c r="AC3" s="2">
        <f t="shared" si="0"/>
        <v>8</v>
      </c>
      <c r="AD3" s="2">
        <f t="shared" si="0"/>
        <v>9</v>
      </c>
      <c r="AE3" s="2">
        <v>1</v>
      </c>
      <c r="AF3" s="2">
        <f t="shared" si="0"/>
        <v>2</v>
      </c>
      <c r="AG3" s="3" t="s">
        <v>30</v>
      </c>
      <c r="AH3" s="3" t="s">
        <v>29</v>
      </c>
      <c r="AI3" s="3" t="s">
        <v>31</v>
      </c>
      <c r="AJ3" s="3" t="s">
        <v>31</v>
      </c>
      <c r="AK3" s="3" t="s">
        <v>29</v>
      </c>
      <c r="AL3" s="2">
        <v>1</v>
      </c>
      <c r="AM3" s="2">
        <v>2</v>
      </c>
      <c r="AN3" s="2">
        <v>3</v>
      </c>
      <c r="AO3" s="3" t="s">
        <v>32</v>
      </c>
      <c r="AP3" s="3" t="s">
        <v>29</v>
      </c>
      <c r="AQ3" s="3">
        <v>1</v>
      </c>
      <c r="AR3" s="3">
        <v>2</v>
      </c>
      <c r="AS3" s="2" t="s">
        <v>32</v>
      </c>
    </row>
    <row r="4" spans="1:45" ht="60" customHeight="1">
      <c r="A4" s="17" t="s">
        <v>33</v>
      </c>
      <c r="B4" s="19">
        <f>IF(AS4=0,"",AS4)</f>
      </c>
      <c r="C4" s="2">
        <v>0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" t="s">
        <v>18</v>
      </c>
      <c r="W4" s="2" t="s">
        <v>19</v>
      </c>
      <c r="X4" s="2" t="s">
        <v>20</v>
      </c>
      <c r="Y4" s="2" t="s">
        <v>21</v>
      </c>
      <c r="Z4" s="2" t="s">
        <v>22</v>
      </c>
      <c r="AA4" s="2" t="s">
        <v>23</v>
      </c>
      <c r="AB4" s="2" t="s">
        <v>24</v>
      </c>
      <c r="AC4" s="2" t="s">
        <v>25</v>
      </c>
      <c r="AD4" s="2" t="s">
        <v>26</v>
      </c>
      <c r="AE4" s="2" t="s">
        <v>27</v>
      </c>
      <c r="AF4" s="2" t="s">
        <v>28</v>
      </c>
      <c r="AG4" s="5">
        <f>SUM(AG11:AG40)</f>
        <v>0</v>
      </c>
      <c r="AH4" s="6">
        <f>SUM(AH11:AH40)</f>
        <v>0</v>
      </c>
      <c r="AI4" s="2">
        <f>SUM(AI11:AI19)</f>
        <v>0</v>
      </c>
      <c r="AJ4" s="7">
        <f>IF(AI4&gt;0,"Master nr: "&amp;AG4,"")</f>
      </c>
      <c r="AK4" s="2">
        <f>LEN(AG4)+0</f>
        <v>1</v>
      </c>
      <c r="AL4" s="2">
        <f>IF(AK4=1,AG4,0)</f>
        <v>0</v>
      </c>
      <c r="AM4" s="2">
        <f>IF(AK4=2,MID(AG4,1,1)+0+MID(AG4,2,1)+0,0)</f>
        <v>0</v>
      </c>
      <c r="AN4" s="2">
        <f>IF(AK4=3,MID(AG4,1,1)+0+MID(AG4,2,1)*0+0+MID(AG4,3,1)+0,0)</f>
        <v>0</v>
      </c>
      <c r="AO4" s="8">
        <f>AL4+AM4+AN4</f>
        <v>0</v>
      </c>
      <c r="AP4" s="2">
        <f>LEN(AO4)</f>
        <v>1</v>
      </c>
      <c r="AQ4" s="2">
        <f>IF(AP4=1,AO4,0)</f>
        <v>0</v>
      </c>
      <c r="AR4" s="8">
        <f>IF(AP4=2,MID(AO4,1,1)+0+MID(AO4,2,1)+0,0)</f>
        <v>0</v>
      </c>
      <c r="AS4" s="9">
        <f>AQ4+AR4</f>
        <v>0</v>
      </c>
    </row>
    <row r="5" spans="1:45" s="27" customFormat="1" ht="15.75" customHeight="1">
      <c r="A5" s="21" t="s">
        <v>37</v>
      </c>
      <c r="B5" s="30">
        <f>IF(AI4&gt;0,AJ10,"")</f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  <c r="AH5" s="24"/>
      <c r="AI5" s="25"/>
      <c r="AJ5" s="26"/>
      <c r="AK5" s="22"/>
      <c r="AL5" s="22"/>
      <c r="AM5" s="22"/>
      <c r="AN5" s="22"/>
      <c r="AO5" s="22"/>
      <c r="AP5" s="22"/>
      <c r="AQ5" s="22"/>
      <c r="AR5" s="22"/>
      <c r="AS5" s="23"/>
    </row>
    <row r="6" spans="1:45" ht="60" customHeight="1">
      <c r="A6" s="20">
        <f>IF(AI4&gt;0,AJ4,"")</f>
      </c>
      <c r="B6" s="31"/>
      <c r="AE6" s="2"/>
      <c r="AF6" s="2"/>
      <c r="AG6" s="5"/>
      <c r="AH6" s="6"/>
      <c r="AJ6" s="7"/>
      <c r="AO6" s="8"/>
      <c r="AR6" s="8"/>
      <c r="AS6" s="9"/>
    </row>
    <row r="7" spans="1:45" ht="30" customHeight="1">
      <c r="A7" s="18" t="s">
        <v>39</v>
      </c>
      <c r="B7" s="13">
        <f>AG11&amp;AG12&amp;AG13&amp;AG14&amp;AG15&amp;AG16&amp;AG17&amp;AG18&amp;AG19&amp;AG20&amp;AG21&amp;AG22&amp;AG23&amp;AG24&amp;AG25&amp;AG26&amp;AG27&amp;AG28&amp;AG29&amp;AG30&amp;AG31&amp;AG32&amp;AG33&amp;AG34&amp;AG35&amp;AG36&amp;AG37&amp;AG38&amp;AG39&amp;AG40</f>
      </c>
      <c r="AE7" s="2"/>
      <c r="AF7" s="2"/>
      <c r="AG7" s="5"/>
      <c r="AH7" s="6"/>
      <c r="AJ7" s="7"/>
      <c r="AO7" s="8"/>
      <c r="AR7" s="8"/>
      <c r="AS7" s="9"/>
    </row>
    <row r="8" spans="1:45" ht="30" customHeight="1">
      <c r="A8" s="1" t="s">
        <v>34</v>
      </c>
      <c r="B8" s="14">
        <f>IF(AS4=0,"",AG4&amp;"  =  "&amp;AS4)</f>
      </c>
      <c r="AE8" s="2"/>
      <c r="AF8" s="2"/>
      <c r="AG8" s="5"/>
      <c r="AH8" s="6"/>
      <c r="AJ8" s="7"/>
      <c r="AO8" s="8"/>
      <c r="AR8" s="8"/>
      <c r="AS8" s="9"/>
    </row>
    <row r="9" spans="1:45" ht="30" customHeight="1">
      <c r="A9" s="11" t="s">
        <v>38</v>
      </c>
      <c r="B9" s="14">
        <f>IF(AS4=0,"",AH4)</f>
      </c>
      <c r="AE9" s="2"/>
      <c r="AF9" s="2"/>
      <c r="AG9" s="5"/>
      <c r="AH9" s="6"/>
      <c r="AJ9" s="7"/>
      <c r="AO9" s="8"/>
      <c r="AR9" s="8"/>
      <c r="AS9" s="9"/>
    </row>
    <row r="10" spans="31:45" ht="25.5" hidden="1">
      <c r="AE10" s="2"/>
      <c r="AF10" s="2"/>
      <c r="AG10" s="5"/>
      <c r="AH10" s="6"/>
      <c r="AJ10" s="4">
        <f>AJ11&amp;AJ12&amp;AJ13&amp;AJ14&amp;AJ15&amp;AJ16&amp;AJ17&amp;AJ18&amp;AJ19</f>
      </c>
      <c r="AO10" s="8"/>
      <c r="AR10" s="8"/>
      <c r="AS10" s="9"/>
    </row>
    <row r="11" spans="1:36" ht="25.5" hidden="1">
      <c r="A11" s="12">
        <f>MID($B$1,1,1)</f>
      </c>
      <c r="C11" s="2">
        <f>C4+1</f>
        <v>1</v>
      </c>
      <c r="D11" s="2">
        <f>IF($A11=D$4,D$3,"")</f>
      </c>
      <c r="E11" s="2">
        <f aca="true" t="shared" si="1" ref="E11:AF20">IF($A11=E$4,E$3,"")</f>
      </c>
      <c r="F11" s="2">
        <f t="shared" si="1"/>
      </c>
      <c r="G11" s="2">
        <f t="shared" si="1"/>
      </c>
      <c r="H11" s="2">
        <f t="shared" si="1"/>
      </c>
      <c r="I11" s="2">
        <f t="shared" si="1"/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</c>
      <c r="T11" s="2">
        <f t="shared" si="1"/>
      </c>
      <c r="U11" s="2">
        <f t="shared" si="1"/>
      </c>
      <c r="V11" s="2">
        <f t="shared" si="1"/>
      </c>
      <c r="W11" s="2">
        <f t="shared" si="1"/>
      </c>
      <c r="X11" s="2">
        <f t="shared" si="1"/>
      </c>
      <c r="Y11" s="2">
        <f t="shared" si="1"/>
      </c>
      <c r="Z11" s="2">
        <f t="shared" si="1"/>
      </c>
      <c r="AA11" s="2">
        <f t="shared" si="1"/>
      </c>
      <c r="AB11" s="2">
        <f t="shared" si="1"/>
      </c>
      <c r="AC11" s="2">
        <f t="shared" si="1"/>
      </c>
      <c r="AD11" s="2">
        <f t="shared" si="1"/>
      </c>
      <c r="AE11" s="2">
        <f t="shared" si="1"/>
      </c>
      <c r="AF11" s="2">
        <f t="shared" si="1"/>
      </c>
      <c r="AG11" s="2">
        <f>IF(SUM(D11:AF11)=0,"",SUM(D11:AF11))</f>
      </c>
      <c r="AH11" s="2">
        <f>IF(A11="",0,1)</f>
        <v>0</v>
      </c>
      <c r="AI11" s="4">
        <f>IF($AG$4=11,1,"")</f>
      </c>
      <c r="AJ11" s="4">
        <f>IF($AG$4=11,"Forbindelse mellem broderskab og søsterskab.","")</f>
      </c>
    </row>
    <row r="12" spans="1:36" ht="25.5" hidden="1">
      <c r="A12" s="12">
        <f aca="true" t="shared" si="2" ref="A12:A40">MID($B$1,(C12),1)</f>
      </c>
      <c r="C12" s="2">
        <f aca="true" t="shared" si="3" ref="C12:C40">C11+1</f>
        <v>2</v>
      </c>
      <c r="D12" s="2">
        <f aca="true" t="shared" si="4" ref="D12:S36">IF($A12=D$4,D$3,"")</f>
      </c>
      <c r="E12" s="2">
        <f t="shared" si="1"/>
      </c>
      <c r="F12" s="2">
        <f t="shared" si="1"/>
      </c>
      <c r="G12" s="2">
        <f t="shared" si="1"/>
      </c>
      <c r="H12" s="2">
        <f t="shared" si="1"/>
      </c>
      <c r="I12" s="2">
        <f t="shared" si="1"/>
      </c>
      <c r="J12" s="2">
        <f t="shared" si="1"/>
      </c>
      <c r="K12" s="2">
        <f t="shared" si="1"/>
      </c>
      <c r="L12" s="2">
        <f t="shared" si="1"/>
      </c>
      <c r="M12" s="2">
        <f t="shared" si="1"/>
      </c>
      <c r="N12" s="2">
        <f t="shared" si="1"/>
      </c>
      <c r="O12" s="2">
        <f t="shared" si="1"/>
      </c>
      <c r="P12" s="2">
        <f t="shared" si="1"/>
      </c>
      <c r="Q12" s="2">
        <f t="shared" si="1"/>
      </c>
      <c r="R12" s="2">
        <f t="shared" si="1"/>
      </c>
      <c r="S12" s="2">
        <f t="shared" si="1"/>
      </c>
      <c r="T12" s="2">
        <f t="shared" si="1"/>
      </c>
      <c r="U12" s="2">
        <f t="shared" si="1"/>
      </c>
      <c r="V12" s="2">
        <f t="shared" si="1"/>
      </c>
      <c r="W12" s="2">
        <f t="shared" si="1"/>
      </c>
      <c r="X12" s="2">
        <f t="shared" si="1"/>
      </c>
      <c r="Y12" s="2">
        <f t="shared" si="1"/>
      </c>
      <c r="Z12" s="2">
        <f t="shared" si="1"/>
      </c>
      <c r="AA12" s="2">
        <f t="shared" si="1"/>
      </c>
      <c r="AB12" s="2">
        <f t="shared" si="1"/>
      </c>
      <c r="AC12" s="2">
        <f t="shared" si="1"/>
      </c>
      <c r="AD12" s="2">
        <f t="shared" si="1"/>
      </c>
      <c r="AE12" s="2">
        <f t="shared" si="1"/>
      </c>
      <c r="AF12" s="2">
        <f t="shared" si="1"/>
      </c>
      <c r="AG12" s="2">
        <f aca="true" t="shared" si="5" ref="AG12:AG40">IF(SUM(D12:AF12)=0,"",SUM(D12:AF12))</f>
      </c>
      <c r="AH12" s="2">
        <f aca="true" t="shared" si="6" ref="AH12:AH40">IF(A12="",0,1)</f>
        <v>0</v>
      </c>
      <c r="AI12" s="4">
        <f>IF($AG$4=22,1,"")</f>
      </c>
      <c r="AJ12" s="4">
        <f>IF($AG4=22,"At kunne forene og virkeliggøre sig selv med det guddommelige.","")</f>
      </c>
    </row>
    <row r="13" spans="1:36" ht="25.5" hidden="1">
      <c r="A13" s="12">
        <f t="shared" si="2"/>
      </c>
      <c r="C13" s="2">
        <f t="shared" si="3"/>
        <v>3</v>
      </c>
      <c r="D13" s="2">
        <f t="shared" si="4"/>
      </c>
      <c r="E13" s="2">
        <f t="shared" si="1"/>
      </c>
      <c r="F13" s="2">
        <f t="shared" si="1"/>
      </c>
      <c r="G13" s="2">
        <f t="shared" si="1"/>
      </c>
      <c r="H13" s="2">
        <f t="shared" si="1"/>
      </c>
      <c r="I13" s="2">
        <f t="shared" si="1"/>
      </c>
      <c r="J13" s="2">
        <f t="shared" si="1"/>
      </c>
      <c r="K13" s="2">
        <f t="shared" si="1"/>
      </c>
      <c r="L13" s="2">
        <f t="shared" si="1"/>
      </c>
      <c r="M13" s="2">
        <f t="shared" si="1"/>
      </c>
      <c r="N13" s="2">
        <f t="shared" si="1"/>
      </c>
      <c r="O13" s="2">
        <f t="shared" si="1"/>
      </c>
      <c r="P13" s="2">
        <f t="shared" si="1"/>
      </c>
      <c r="Q13" s="2">
        <f t="shared" si="1"/>
      </c>
      <c r="R13" s="2">
        <f t="shared" si="1"/>
      </c>
      <c r="S13" s="2">
        <f t="shared" si="1"/>
      </c>
      <c r="T13" s="2">
        <f t="shared" si="1"/>
      </c>
      <c r="U13" s="2">
        <f t="shared" si="1"/>
      </c>
      <c r="V13" s="2">
        <f t="shared" si="1"/>
      </c>
      <c r="W13" s="2">
        <f t="shared" si="1"/>
      </c>
      <c r="X13" s="2">
        <f t="shared" si="1"/>
      </c>
      <c r="Y13" s="2">
        <f t="shared" si="1"/>
      </c>
      <c r="Z13" s="2">
        <f t="shared" si="1"/>
      </c>
      <c r="AA13" s="2">
        <f t="shared" si="1"/>
      </c>
      <c r="AB13" s="2">
        <f t="shared" si="1"/>
      </c>
      <c r="AC13" s="2">
        <f t="shared" si="1"/>
      </c>
      <c r="AD13" s="2">
        <f t="shared" si="1"/>
      </c>
      <c r="AE13" s="2">
        <f t="shared" si="1"/>
      </c>
      <c r="AF13" s="2">
        <f t="shared" si="1"/>
      </c>
      <c r="AG13" s="2">
        <f t="shared" si="5"/>
      </c>
      <c r="AH13" s="2">
        <f t="shared" si="6"/>
        <v>0</v>
      </c>
      <c r="AI13" s="4">
        <f>IF($AG$4=33,1,"")</f>
      </c>
      <c r="AJ13" s="4">
        <f>IF($AG4=33,"Tålmodighed. Total magt over jordisk gods og alt der er fysisk tilstede.","")</f>
      </c>
    </row>
    <row r="14" spans="1:36" ht="25.5" hidden="1">
      <c r="A14" s="12">
        <f t="shared" si="2"/>
      </c>
      <c r="C14" s="2">
        <f t="shared" si="3"/>
        <v>4</v>
      </c>
      <c r="D14" s="2">
        <f t="shared" si="4"/>
      </c>
      <c r="E14" s="2">
        <f t="shared" si="1"/>
      </c>
      <c r="F14" s="2">
        <f t="shared" si="1"/>
      </c>
      <c r="G14" s="2">
        <f t="shared" si="1"/>
      </c>
      <c r="H14" s="2">
        <f t="shared" si="1"/>
      </c>
      <c r="I14" s="2">
        <f t="shared" si="1"/>
      </c>
      <c r="J14" s="2">
        <f t="shared" si="1"/>
      </c>
      <c r="K14" s="2">
        <f t="shared" si="1"/>
      </c>
      <c r="L14" s="2">
        <f t="shared" si="1"/>
      </c>
      <c r="M14" s="2">
        <f t="shared" si="1"/>
      </c>
      <c r="N14" s="2">
        <f t="shared" si="1"/>
      </c>
      <c r="O14" s="2">
        <f t="shared" si="1"/>
      </c>
      <c r="P14" s="2">
        <f t="shared" si="1"/>
      </c>
      <c r="Q14" s="2">
        <f t="shared" si="1"/>
      </c>
      <c r="R14" s="2">
        <f t="shared" si="1"/>
      </c>
      <c r="S14" s="2">
        <f t="shared" si="1"/>
      </c>
      <c r="T14" s="2">
        <f t="shared" si="1"/>
      </c>
      <c r="U14" s="2">
        <f t="shared" si="1"/>
      </c>
      <c r="V14" s="2">
        <f t="shared" si="1"/>
      </c>
      <c r="W14" s="2">
        <f t="shared" si="1"/>
      </c>
      <c r="X14" s="2">
        <f t="shared" si="1"/>
      </c>
      <c r="Y14" s="2">
        <f t="shared" si="1"/>
      </c>
      <c r="Z14" s="2">
        <f t="shared" si="1"/>
      </c>
      <c r="AA14" s="2">
        <f t="shared" si="1"/>
      </c>
      <c r="AB14" s="2">
        <f t="shared" si="1"/>
      </c>
      <c r="AC14" s="2">
        <f t="shared" si="1"/>
      </c>
      <c r="AD14" s="2">
        <f t="shared" si="1"/>
      </c>
      <c r="AE14" s="2">
        <f t="shared" si="1"/>
      </c>
      <c r="AF14" s="2">
        <f t="shared" si="1"/>
      </c>
      <c r="AG14" s="2">
        <f t="shared" si="5"/>
      </c>
      <c r="AH14" s="2">
        <f t="shared" si="6"/>
        <v>0</v>
      </c>
      <c r="AI14" s="4">
        <f>IF($AG$4=44,1,"")</f>
      </c>
      <c r="AJ14" s="4">
        <f>IF($AG4=44,"Energi og drivkraft.","")</f>
      </c>
    </row>
    <row r="15" spans="1:36" ht="25.5" hidden="1">
      <c r="A15" s="12">
        <f t="shared" si="2"/>
      </c>
      <c r="C15" s="2">
        <f t="shared" si="3"/>
        <v>5</v>
      </c>
      <c r="D15" s="2">
        <f t="shared" si="4"/>
      </c>
      <c r="E15" s="2">
        <f t="shared" si="1"/>
      </c>
      <c r="F15" s="2">
        <f t="shared" si="1"/>
      </c>
      <c r="G15" s="2">
        <f t="shared" si="1"/>
      </c>
      <c r="H15" s="2">
        <f t="shared" si="1"/>
      </c>
      <c r="I15" s="2">
        <f t="shared" si="1"/>
      </c>
      <c r="J15" s="2">
        <f t="shared" si="1"/>
      </c>
      <c r="K15" s="2">
        <f t="shared" si="1"/>
      </c>
      <c r="L15" s="2">
        <f t="shared" si="1"/>
      </c>
      <c r="M15" s="2">
        <f t="shared" si="1"/>
      </c>
      <c r="N15" s="2">
        <f t="shared" si="1"/>
      </c>
      <c r="O15" s="2">
        <f t="shared" si="1"/>
      </c>
      <c r="P15" s="2">
        <f t="shared" si="1"/>
      </c>
      <c r="Q15" s="2">
        <f t="shared" si="1"/>
      </c>
      <c r="R15" s="2">
        <f t="shared" si="1"/>
      </c>
      <c r="S15" s="2">
        <f t="shared" si="1"/>
      </c>
      <c r="T15" s="2">
        <f t="shared" si="1"/>
      </c>
      <c r="U15" s="2">
        <f t="shared" si="1"/>
      </c>
      <c r="V15" s="2">
        <f t="shared" si="1"/>
      </c>
      <c r="W15" s="2">
        <f t="shared" si="1"/>
      </c>
      <c r="X15" s="2">
        <f t="shared" si="1"/>
      </c>
      <c r="Y15" s="2">
        <f t="shared" si="1"/>
      </c>
      <c r="Z15" s="2">
        <f t="shared" si="1"/>
      </c>
      <c r="AA15" s="2">
        <f t="shared" si="1"/>
      </c>
      <c r="AB15" s="2">
        <f t="shared" si="1"/>
      </c>
      <c r="AC15" s="2">
        <f t="shared" si="1"/>
      </c>
      <c r="AD15" s="2">
        <f t="shared" si="1"/>
      </c>
      <c r="AE15" s="2">
        <f t="shared" si="1"/>
      </c>
      <c r="AF15" s="2">
        <f t="shared" si="1"/>
      </c>
      <c r="AG15" s="2">
        <f t="shared" si="5"/>
      </c>
      <c r="AH15" s="2">
        <f t="shared" si="6"/>
        <v>0</v>
      </c>
      <c r="AI15" s="4">
        <f>IF($AG$4=55,1,"")</f>
      </c>
      <c r="AJ15" s="4">
        <f>IF($AG4=55,"Strategi og teknisk kunnen.","")</f>
      </c>
    </row>
    <row r="16" spans="1:36" ht="25.5" hidden="1">
      <c r="A16" s="12">
        <f t="shared" si="2"/>
      </c>
      <c r="C16" s="2">
        <f t="shared" si="3"/>
        <v>6</v>
      </c>
      <c r="D16" s="2">
        <f t="shared" si="4"/>
      </c>
      <c r="E16" s="2">
        <f t="shared" si="1"/>
      </c>
      <c r="F16" s="2">
        <f t="shared" si="1"/>
      </c>
      <c r="G16" s="2">
        <f t="shared" si="1"/>
      </c>
      <c r="H16" s="2">
        <f t="shared" si="1"/>
      </c>
      <c r="I16" s="2">
        <f t="shared" si="1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P16" s="2">
        <f t="shared" si="1"/>
      </c>
      <c r="Q16" s="2">
        <f t="shared" si="1"/>
      </c>
      <c r="R16" s="2">
        <f t="shared" si="1"/>
      </c>
      <c r="S16" s="2">
        <f t="shared" si="1"/>
      </c>
      <c r="T16" s="2">
        <f t="shared" si="1"/>
      </c>
      <c r="U16" s="2">
        <f t="shared" si="1"/>
      </c>
      <c r="V16" s="2">
        <f t="shared" si="1"/>
      </c>
      <c r="W16" s="2">
        <f t="shared" si="1"/>
      </c>
      <c r="X16" s="2">
        <f t="shared" si="1"/>
      </c>
      <c r="Y16" s="2">
        <f t="shared" si="1"/>
      </c>
      <c r="Z16" s="2">
        <f t="shared" si="1"/>
      </c>
      <c r="AA16" s="2">
        <f t="shared" si="1"/>
      </c>
      <c r="AB16" s="2">
        <f t="shared" si="1"/>
      </c>
      <c r="AC16" s="2">
        <f t="shared" si="1"/>
      </c>
      <c r="AD16" s="2">
        <f t="shared" si="1"/>
      </c>
      <c r="AE16" s="2">
        <f t="shared" si="1"/>
      </c>
      <c r="AF16" s="2">
        <f t="shared" si="1"/>
      </c>
      <c r="AG16" s="2">
        <f t="shared" si="5"/>
      </c>
      <c r="AH16" s="2">
        <f t="shared" si="6"/>
        <v>0</v>
      </c>
      <c r="AI16" s="4">
        <f>IF($AG$4=66,1,"")</f>
      </c>
      <c r="AJ16" s="4">
        <f>IF($AG4=66,"Orden og systematik.","")</f>
      </c>
    </row>
    <row r="17" spans="1:36" ht="25.5" hidden="1">
      <c r="A17" s="12">
        <f t="shared" si="2"/>
      </c>
      <c r="C17" s="2">
        <f t="shared" si="3"/>
        <v>7</v>
      </c>
      <c r="D17" s="2">
        <f t="shared" si="4"/>
      </c>
      <c r="E17" s="2">
        <f t="shared" si="1"/>
      </c>
      <c r="F17" s="2">
        <f t="shared" si="1"/>
      </c>
      <c r="G17" s="2">
        <f t="shared" si="1"/>
      </c>
      <c r="H17" s="2">
        <f t="shared" si="1"/>
      </c>
      <c r="I17" s="2">
        <f t="shared" si="1"/>
      </c>
      <c r="J17" s="2">
        <f t="shared" si="1"/>
      </c>
      <c r="K17" s="2">
        <f t="shared" si="1"/>
      </c>
      <c r="L17" s="2">
        <f t="shared" si="1"/>
      </c>
      <c r="M17" s="2">
        <f t="shared" si="1"/>
      </c>
      <c r="N17" s="2">
        <f t="shared" si="1"/>
      </c>
      <c r="O17" s="2">
        <f t="shared" si="1"/>
      </c>
      <c r="P17" s="2">
        <f t="shared" si="1"/>
      </c>
      <c r="Q17" s="2">
        <f t="shared" si="1"/>
      </c>
      <c r="R17" s="2">
        <f t="shared" si="1"/>
      </c>
      <c r="S17" s="2">
        <f t="shared" si="1"/>
      </c>
      <c r="T17" s="2">
        <f t="shared" si="1"/>
      </c>
      <c r="U17" s="2">
        <f t="shared" si="1"/>
      </c>
      <c r="V17" s="2">
        <f t="shared" si="1"/>
      </c>
      <c r="W17" s="2">
        <f t="shared" si="1"/>
      </c>
      <c r="X17" s="2">
        <f t="shared" si="1"/>
      </c>
      <c r="Y17" s="2">
        <f t="shared" si="1"/>
      </c>
      <c r="Z17" s="2">
        <f t="shared" si="1"/>
      </c>
      <c r="AA17" s="2">
        <f t="shared" si="1"/>
      </c>
      <c r="AB17" s="2">
        <f t="shared" si="1"/>
      </c>
      <c r="AC17" s="2">
        <f t="shared" si="1"/>
      </c>
      <c r="AD17" s="2">
        <f t="shared" si="1"/>
      </c>
      <c r="AE17" s="2">
        <f t="shared" si="1"/>
      </c>
      <c r="AF17" s="2">
        <f t="shared" si="1"/>
      </c>
      <c r="AG17" s="2">
        <f t="shared" si="5"/>
      </c>
      <c r="AH17" s="2">
        <f t="shared" si="6"/>
        <v>0</v>
      </c>
      <c r="AI17" s="4">
        <f>IF($AG$4=77,1,"")</f>
      </c>
      <c r="AJ17" s="4">
        <f>IF($AG4=77,"Helhed. Kombinerer og sammensmelter de frie energier til udholdenhed.","")</f>
      </c>
    </row>
    <row r="18" spans="1:36" ht="25.5" hidden="1">
      <c r="A18" s="12">
        <f t="shared" si="2"/>
      </c>
      <c r="C18" s="2">
        <f t="shared" si="3"/>
        <v>8</v>
      </c>
      <c r="D18" s="2">
        <f t="shared" si="4"/>
      </c>
      <c r="E18" s="2">
        <f t="shared" si="1"/>
      </c>
      <c r="F18" s="2">
        <f t="shared" si="1"/>
      </c>
      <c r="G18" s="2">
        <f t="shared" si="1"/>
      </c>
      <c r="H18" s="2">
        <f t="shared" si="1"/>
      </c>
      <c r="I18" s="2">
        <f t="shared" si="1"/>
      </c>
      <c r="J18" s="2">
        <f t="shared" si="1"/>
      </c>
      <c r="K18" s="2">
        <f t="shared" si="1"/>
      </c>
      <c r="L18" s="2">
        <f t="shared" si="1"/>
      </c>
      <c r="M18" s="2">
        <f t="shared" si="1"/>
      </c>
      <c r="N18" s="2">
        <f t="shared" si="1"/>
      </c>
      <c r="O18" s="2">
        <f t="shared" si="1"/>
      </c>
      <c r="P18" s="2">
        <f t="shared" si="1"/>
      </c>
      <c r="Q18" s="2">
        <f t="shared" si="1"/>
      </c>
      <c r="R18" s="2">
        <f t="shared" si="1"/>
      </c>
      <c r="S18" s="2">
        <f t="shared" si="1"/>
      </c>
      <c r="T18" s="2">
        <f t="shared" si="1"/>
      </c>
      <c r="U18" s="2">
        <f t="shared" si="1"/>
      </c>
      <c r="V18" s="2">
        <f t="shared" si="1"/>
      </c>
      <c r="W18" s="2">
        <f t="shared" si="1"/>
      </c>
      <c r="X18" s="2">
        <f t="shared" si="1"/>
      </c>
      <c r="Y18" s="2">
        <f t="shared" si="1"/>
      </c>
      <c r="Z18" s="2">
        <f t="shared" si="1"/>
      </c>
      <c r="AA18" s="2">
        <f t="shared" si="1"/>
      </c>
      <c r="AB18" s="2">
        <f t="shared" si="1"/>
      </c>
      <c r="AC18" s="2">
        <f t="shared" si="1"/>
      </c>
      <c r="AD18" s="2">
        <f t="shared" si="1"/>
      </c>
      <c r="AE18" s="2">
        <f t="shared" si="1"/>
      </c>
      <c r="AF18" s="2">
        <f t="shared" si="1"/>
      </c>
      <c r="AG18" s="2">
        <f t="shared" si="5"/>
      </c>
      <c r="AH18" s="2">
        <f t="shared" si="6"/>
        <v>0</v>
      </c>
      <c r="AI18" s="4">
        <f>IF($AG$4=88,1,"")</f>
      </c>
      <c r="AJ18" s="4">
        <f>IF($AG4=88,"Ubegrænset bevidsthed.","")</f>
      </c>
    </row>
    <row r="19" spans="1:36" ht="25.5" hidden="1">
      <c r="A19" s="12">
        <f t="shared" si="2"/>
      </c>
      <c r="C19" s="2">
        <f t="shared" si="3"/>
        <v>9</v>
      </c>
      <c r="D19" s="2">
        <f t="shared" si="4"/>
      </c>
      <c r="E19" s="2">
        <f t="shared" si="1"/>
      </c>
      <c r="F19" s="2">
        <f t="shared" si="1"/>
      </c>
      <c r="G19" s="2">
        <f t="shared" si="1"/>
      </c>
      <c r="H19" s="2">
        <f t="shared" si="1"/>
      </c>
      <c r="I19" s="2">
        <f t="shared" si="1"/>
      </c>
      <c r="J19" s="2">
        <f t="shared" si="1"/>
      </c>
      <c r="K19" s="2">
        <f t="shared" si="1"/>
      </c>
      <c r="L19" s="2">
        <f t="shared" si="1"/>
      </c>
      <c r="M19" s="2">
        <f t="shared" si="1"/>
      </c>
      <c r="N19" s="2">
        <f t="shared" si="1"/>
      </c>
      <c r="O19" s="2">
        <f t="shared" si="1"/>
      </c>
      <c r="P19" s="2">
        <f t="shared" si="1"/>
      </c>
      <c r="Q19" s="2">
        <f t="shared" si="1"/>
      </c>
      <c r="R19" s="2">
        <f t="shared" si="1"/>
      </c>
      <c r="S19" s="2">
        <f t="shared" si="1"/>
      </c>
      <c r="T19" s="2">
        <f t="shared" si="1"/>
      </c>
      <c r="U19" s="2">
        <f t="shared" si="1"/>
      </c>
      <c r="V19" s="2">
        <f t="shared" si="1"/>
      </c>
      <c r="W19" s="2">
        <f t="shared" si="1"/>
      </c>
      <c r="X19" s="2">
        <f t="shared" si="1"/>
      </c>
      <c r="Y19" s="2">
        <f t="shared" si="1"/>
      </c>
      <c r="Z19" s="2">
        <f t="shared" si="1"/>
      </c>
      <c r="AA19" s="2">
        <f t="shared" si="1"/>
      </c>
      <c r="AB19" s="2">
        <f t="shared" si="1"/>
      </c>
      <c r="AC19" s="2">
        <f t="shared" si="1"/>
      </c>
      <c r="AD19" s="2">
        <f t="shared" si="1"/>
      </c>
      <c r="AE19" s="2">
        <f t="shared" si="1"/>
      </c>
      <c r="AF19" s="2">
        <f t="shared" si="1"/>
      </c>
      <c r="AG19" s="2">
        <f t="shared" si="5"/>
      </c>
      <c r="AH19" s="2">
        <f t="shared" si="6"/>
        <v>0</v>
      </c>
      <c r="AI19" s="4">
        <f>IF($AG$4=99,1,"")</f>
      </c>
      <c r="AJ19" s="4">
        <f>IF($AG4=99,"Tilpasning. Fremskynder og letter omvæltninger.","")</f>
      </c>
    </row>
    <row r="20" spans="1:35" ht="25.5" hidden="1">
      <c r="A20" s="12">
        <f t="shared" si="2"/>
      </c>
      <c r="C20" s="2">
        <f t="shared" si="3"/>
        <v>10</v>
      </c>
      <c r="D20" s="2">
        <f t="shared" si="4"/>
      </c>
      <c r="E20" s="2">
        <f t="shared" si="1"/>
      </c>
      <c r="F20" s="2">
        <f t="shared" si="1"/>
      </c>
      <c r="G20" s="2">
        <f t="shared" si="1"/>
      </c>
      <c r="H20" s="2">
        <f aca="true" t="shared" si="7" ref="H20:W20">IF($A20=H$4,H$3,"")</f>
      </c>
      <c r="I20" s="2">
        <f t="shared" si="7"/>
      </c>
      <c r="J20" s="2">
        <f t="shared" si="7"/>
      </c>
      <c r="K20" s="2">
        <f t="shared" si="7"/>
      </c>
      <c r="L20" s="2">
        <f t="shared" si="7"/>
      </c>
      <c r="M20" s="2">
        <f t="shared" si="7"/>
      </c>
      <c r="N20" s="2">
        <f t="shared" si="7"/>
      </c>
      <c r="O20" s="2">
        <f t="shared" si="7"/>
      </c>
      <c r="P20" s="2">
        <f t="shared" si="7"/>
      </c>
      <c r="Q20" s="2">
        <f t="shared" si="7"/>
      </c>
      <c r="R20" s="2">
        <f t="shared" si="7"/>
      </c>
      <c r="S20" s="2">
        <f t="shared" si="7"/>
      </c>
      <c r="T20" s="2">
        <f t="shared" si="7"/>
      </c>
      <c r="U20" s="2">
        <f t="shared" si="7"/>
      </c>
      <c r="V20" s="2">
        <f t="shared" si="7"/>
      </c>
      <c r="W20" s="2">
        <f t="shared" si="7"/>
      </c>
      <c r="X20" s="2">
        <f aca="true" t="shared" si="8" ref="X20:AF40">IF($A20=X$4,X$3,"")</f>
      </c>
      <c r="Y20" s="2">
        <f t="shared" si="8"/>
      </c>
      <c r="Z20" s="2">
        <f t="shared" si="8"/>
      </c>
      <c r="AA20" s="2">
        <f t="shared" si="8"/>
      </c>
      <c r="AB20" s="2">
        <f t="shared" si="8"/>
      </c>
      <c r="AC20" s="2">
        <f t="shared" si="8"/>
      </c>
      <c r="AD20" s="2">
        <f t="shared" si="8"/>
      </c>
      <c r="AE20" s="2">
        <f t="shared" si="8"/>
      </c>
      <c r="AF20" s="2">
        <f t="shared" si="8"/>
      </c>
      <c r="AG20" s="2">
        <f t="shared" si="5"/>
      </c>
      <c r="AH20" s="2">
        <f t="shared" si="6"/>
        <v>0</v>
      </c>
      <c r="AI20" s="4"/>
    </row>
    <row r="21" spans="1:35" ht="25.5" hidden="1">
      <c r="A21" s="12">
        <f t="shared" si="2"/>
      </c>
      <c r="C21" s="2">
        <f t="shared" si="3"/>
        <v>11</v>
      </c>
      <c r="D21" s="2">
        <f t="shared" si="4"/>
      </c>
      <c r="E21" s="2">
        <f t="shared" si="4"/>
      </c>
      <c r="F21" s="2">
        <f t="shared" si="4"/>
      </c>
      <c r="G21" s="2">
        <f t="shared" si="4"/>
      </c>
      <c r="H21" s="2">
        <f t="shared" si="4"/>
      </c>
      <c r="I21" s="2">
        <f t="shared" si="4"/>
      </c>
      <c r="J21" s="2">
        <f t="shared" si="4"/>
      </c>
      <c r="K21" s="2">
        <f t="shared" si="4"/>
      </c>
      <c r="L21" s="2">
        <f t="shared" si="4"/>
      </c>
      <c r="M21" s="2">
        <f t="shared" si="4"/>
      </c>
      <c r="N21" s="2">
        <f t="shared" si="4"/>
      </c>
      <c r="O21" s="2">
        <f t="shared" si="4"/>
      </c>
      <c r="P21" s="2">
        <f t="shared" si="4"/>
      </c>
      <c r="Q21" s="2">
        <f t="shared" si="4"/>
      </c>
      <c r="R21" s="2">
        <f t="shared" si="4"/>
      </c>
      <c r="S21" s="2">
        <f t="shared" si="4"/>
      </c>
      <c r="T21" s="2">
        <f aca="true" t="shared" si="9" ref="T21:W35">IF($A21=T$4,T$3,"")</f>
      </c>
      <c r="U21" s="2">
        <f t="shared" si="9"/>
      </c>
      <c r="V21" s="2">
        <f t="shared" si="9"/>
      </c>
      <c r="W21" s="2">
        <f t="shared" si="9"/>
      </c>
      <c r="X21" s="2">
        <f t="shared" si="8"/>
      </c>
      <c r="Y21" s="2">
        <f t="shared" si="8"/>
      </c>
      <c r="Z21" s="2">
        <f t="shared" si="8"/>
      </c>
      <c r="AA21" s="2">
        <f t="shared" si="8"/>
      </c>
      <c r="AB21" s="2">
        <f t="shared" si="8"/>
      </c>
      <c r="AC21" s="2">
        <f t="shared" si="8"/>
      </c>
      <c r="AD21" s="2">
        <f t="shared" si="8"/>
      </c>
      <c r="AE21" s="2">
        <f t="shared" si="8"/>
      </c>
      <c r="AF21" s="2">
        <f t="shared" si="8"/>
      </c>
      <c r="AG21" s="2">
        <f t="shared" si="5"/>
      </c>
      <c r="AH21" s="2">
        <f t="shared" si="6"/>
        <v>0</v>
      </c>
      <c r="AI21" s="4"/>
    </row>
    <row r="22" spans="1:35" ht="25.5" hidden="1">
      <c r="A22" s="12">
        <f t="shared" si="2"/>
      </c>
      <c r="C22" s="2">
        <f t="shared" si="3"/>
        <v>12</v>
      </c>
      <c r="D22" s="2">
        <f t="shared" si="4"/>
      </c>
      <c r="E22" s="2">
        <f t="shared" si="4"/>
      </c>
      <c r="F22" s="2">
        <f t="shared" si="4"/>
      </c>
      <c r="G22" s="2">
        <f t="shared" si="4"/>
      </c>
      <c r="H22" s="2">
        <f t="shared" si="4"/>
      </c>
      <c r="I22" s="2">
        <f t="shared" si="4"/>
      </c>
      <c r="J22" s="2">
        <f t="shared" si="4"/>
      </c>
      <c r="K22" s="2">
        <f t="shared" si="4"/>
      </c>
      <c r="L22" s="2">
        <f t="shared" si="4"/>
      </c>
      <c r="M22" s="2">
        <f t="shared" si="4"/>
      </c>
      <c r="N22" s="2">
        <f t="shared" si="4"/>
      </c>
      <c r="O22" s="2">
        <f t="shared" si="4"/>
      </c>
      <c r="P22" s="2">
        <f t="shared" si="4"/>
      </c>
      <c r="Q22" s="2">
        <f t="shared" si="4"/>
      </c>
      <c r="R22" s="2">
        <f t="shared" si="4"/>
      </c>
      <c r="S22" s="2">
        <f t="shared" si="4"/>
      </c>
      <c r="T22" s="2">
        <f t="shared" si="9"/>
      </c>
      <c r="U22" s="2">
        <f t="shared" si="9"/>
      </c>
      <c r="V22" s="2">
        <f t="shared" si="9"/>
      </c>
      <c r="W22" s="2">
        <f t="shared" si="9"/>
      </c>
      <c r="X22" s="2">
        <f t="shared" si="8"/>
      </c>
      <c r="Y22" s="2">
        <f t="shared" si="8"/>
      </c>
      <c r="Z22" s="2">
        <f t="shared" si="8"/>
      </c>
      <c r="AA22" s="2">
        <f t="shared" si="8"/>
      </c>
      <c r="AB22" s="2">
        <f t="shared" si="8"/>
      </c>
      <c r="AC22" s="2">
        <f t="shared" si="8"/>
      </c>
      <c r="AD22" s="2">
        <f t="shared" si="8"/>
      </c>
      <c r="AE22" s="2">
        <f t="shared" si="8"/>
      </c>
      <c r="AF22" s="2">
        <f t="shared" si="8"/>
      </c>
      <c r="AG22" s="2">
        <f t="shared" si="5"/>
      </c>
      <c r="AH22" s="2">
        <f t="shared" si="6"/>
        <v>0</v>
      </c>
      <c r="AI22" s="4"/>
    </row>
    <row r="23" spans="1:35" ht="25.5" hidden="1">
      <c r="A23" s="12">
        <f t="shared" si="2"/>
      </c>
      <c r="C23" s="2">
        <f t="shared" si="3"/>
        <v>13</v>
      </c>
      <c r="D23" s="2">
        <f t="shared" si="4"/>
      </c>
      <c r="E23" s="2">
        <f t="shared" si="4"/>
      </c>
      <c r="F23" s="2">
        <f t="shared" si="4"/>
      </c>
      <c r="G23" s="2">
        <f t="shared" si="4"/>
      </c>
      <c r="H23" s="2">
        <f t="shared" si="4"/>
      </c>
      <c r="I23" s="2">
        <f t="shared" si="4"/>
      </c>
      <c r="J23" s="2">
        <f t="shared" si="4"/>
      </c>
      <c r="K23" s="2">
        <f t="shared" si="4"/>
      </c>
      <c r="L23" s="2">
        <f t="shared" si="4"/>
      </c>
      <c r="M23" s="2">
        <f t="shared" si="4"/>
      </c>
      <c r="N23" s="2">
        <f t="shared" si="4"/>
      </c>
      <c r="O23" s="2">
        <f t="shared" si="4"/>
      </c>
      <c r="P23" s="2">
        <f t="shared" si="4"/>
      </c>
      <c r="Q23" s="2">
        <f t="shared" si="4"/>
      </c>
      <c r="R23" s="2">
        <f t="shared" si="4"/>
      </c>
      <c r="S23" s="2">
        <f t="shared" si="4"/>
      </c>
      <c r="T23" s="2">
        <f t="shared" si="9"/>
      </c>
      <c r="U23" s="2">
        <f t="shared" si="9"/>
      </c>
      <c r="V23" s="2">
        <f t="shared" si="9"/>
      </c>
      <c r="W23" s="2">
        <f t="shared" si="9"/>
      </c>
      <c r="X23" s="2">
        <f t="shared" si="8"/>
      </c>
      <c r="Y23" s="2">
        <f t="shared" si="8"/>
      </c>
      <c r="Z23" s="2">
        <f t="shared" si="8"/>
      </c>
      <c r="AA23" s="2">
        <f t="shared" si="8"/>
      </c>
      <c r="AB23" s="2">
        <f t="shared" si="8"/>
      </c>
      <c r="AC23" s="2">
        <f t="shared" si="8"/>
      </c>
      <c r="AD23" s="2">
        <f t="shared" si="8"/>
      </c>
      <c r="AE23" s="2">
        <f t="shared" si="8"/>
      </c>
      <c r="AF23" s="2">
        <f t="shared" si="8"/>
      </c>
      <c r="AG23" s="2">
        <f t="shared" si="5"/>
      </c>
      <c r="AH23" s="2">
        <f t="shared" si="6"/>
        <v>0</v>
      </c>
      <c r="AI23" s="4"/>
    </row>
    <row r="24" spans="1:35" ht="25.5" hidden="1">
      <c r="A24" s="12">
        <f t="shared" si="2"/>
      </c>
      <c r="C24" s="2">
        <f t="shared" si="3"/>
        <v>14</v>
      </c>
      <c r="D24" s="2">
        <f t="shared" si="4"/>
      </c>
      <c r="E24" s="2">
        <f t="shared" si="4"/>
      </c>
      <c r="F24" s="2">
        <f t="shared" si="4"/>
      </c>
      <c r="G24" s="2">
        <f t="shared" si="4"/>
      </c>
      <c r="H24" s="2">
        <f t="shared" si="4"/>
      </c>
      <c r="I24" s="2">
        <f t="shared" si="4"/>
      </c>
      <c r="J24" s="2">
        <f t="shared" si="4"/>
      </c>
      <c r="K24" s="2">
        <f t="shared" si="4"/>
      </c>
      <c r="L24" s="2">
        <f t="shared" si="4"/>
      </c>
      <c r="M24" s="2">
        <f t="shared" si="4"/>
      </c>
      <c r="N24" s="2">
        <f t="shared" si="4"/>
      </c>
      <c r="O24" s="2">
        <f t="shared" si="4"/>
      </c>
      <c r="P24" s="2">
        <f t="shared" si="4"/>
      </c>
      <c r="Q24" s="2">
        <f t="shared" si="4"/>
      </c>
      <c r="R24" s="2">
        <f t="shared" si="4"/>
      </c>
      <c r="S24" s="2">
        <f t="shared" si="4"/>
      </c>
      <c r="T24" s="2">
        <f t="shared" si="9"/>
      </c>
      <c r="U24" s="2">
        <f t="shared" si="9"/>
      </c>
      <c r="V24" s="2">
        <f t="shared" si="9"/>
      </c>
      <c r="W24" s="2">
        <f t="shared" si="9"/>
      </c>
      <c r="X24" s="2">
        <f t="shared" si="8"/>
      </c>
      <c r="Y24" s="2">
        <f t="shared" si="8"/>
      </c>
      <c r="Z24" s="2">
        <f t="shared" si="8"/>
      </c>
      <c r="AA24" s="2">
        <f t="shared" si="8"/>
      </c>
      <c r="AB24" s="2">
        <f t="shared" si="8"/>
      </c>
      <c r="AC24" s="2">
        <f t="shared" si="8"/>
      </c>
      <c r="AD24" s="2">
        <f t="shared" si="8"/>
      </c>
      <c r="AE24" s="2">
        <f t="shared" si="8"/>
      </c>
      <c r="AF24" s="2">
        <f t="shared" si="8"/>
      </c>
      <c r="AG24" s="2">
        <f t="shared" si="5"/>
      </c>
      <c r="AH24" s="2">
        <f t="shared" si="6"/>
        <v>0</v>
      </c>
      <c r="AI24" s="4"/>
    </row>
    <row r="25" spans="1:35" ht="25.5" hidden="1">
      <c r="A25" s="12">
        <f t="shared" si="2"/>
      </c>
      <c r="C25" s="2">
        <f t="shared" si="3"/>
        <v>15</v>
      </c>
      <c r="D25" s="2">
        <f t="shared" si="4"/>
      </c>
      <c r="E25" s="2">
        <f t="shared" si="4"/>
      </c>
      <c r="F25" s="2">
        <f t="shared" si="4"/>
      </c>
      <c r="G25" s="2">
        <f t="shared" si="4"/>
      </c>
      <c r="H25" s="2">
        <f t="shared" si="4"/>
      </c>
      <c r="I25" s="2">
        <f t="shared" si="4"/>
      </c>
      <c r="J25" s="2">
        <f t="shared" si="4"/>
      </c>
      <c r="K25" s="2">
        <f t="shared" si="4"/>
      </c>
      <c r="L25" s="2">
        <f t="shared" si="4"/>
      </c>
      <c r="M25" s="2">
        <f t="shared" si="4"/>
      </c>
      <c r="N25" s="2">
        <f t="shared" si="4"/>
      </c>
      <c r="O25" s="2">
        <f t="shared" si="4"/>
      </c>
      <c r="P25" s="2">
        <f t="shared" si="4"/>
      </c>
      <c r="Q25" s="2">
        <f t="shared" si="4"/>
      </c>
      <c r="R25" s="2">
        <f t="shared" si="4"/>
      </c>
      <c r="S25" s="2">
        <f t="shared" si="4"/>
      </c>
      <c r="T25" s="2">
        <f t="shared" si="9"/>
      </c>
      <c r="U25" s="2">
        <f t="shared" si="9"/>
      </c>
      <c r="V25" s="2">
        <f t="shared" si="9"/>
      </c>
      <c r="W25" s="2">
        <f t="shared" si="9"/>
      </c>
      <c r="X25" s="2">
        <f t="shared" si="8"/>
      </c>
      <c r="Y25" s="2">
        <f t="shared" si="8"/>
      </c>
      <c r="Z25" s="2">
        <f t="shared" si="8"/>
      </c>
      <c r="AA25" s="2">
        <f t="shared" si="8"/>
      </c>
      <c r="AB25" s="2">
        <f t="shared" si="8"/>
      </c>
      <c r="AC25" s="2">
        <f t="shared" si="8"/>
      </c>
      <c r="AD25" s="2">
        <f t="shared" si="8"/>
      </c>
      <c r="AE25" s="2">
        <f t="shared" si="8"/>
      </c>
      <c r="AF25" s="2">
        <f t="shared" si="8"/>
      </c>
      <c r="AG25" s="2">
        <f t="shared" si="5"/>
      </c>
      <c r="AH25" s="2">
        <f t="shared" si="6"/>
        <v>0</v>
      </c>
      <c r="AI25" s="4"/>
    </row>
    <row r="26" spans="1:35" ht="25.5" hidden="1">
      <c r="A26" s="12">
        <f t="shared" si="2"/>
      </c>
      <c r="C26" s="2">
        <f t="shared" si="3"/>
        <v>16</v>
      </c>
      <c r="D26" s="2">
        <f t="shared" si="4"/>
      </c>
      <c r="E26" s="2">
        <f t="shared" si="4"/>
      </c>
      <c r="F26" s="2">
        <f t="shared" si="4"/>
      </c>
      <c r="G26" s="2">
        <f t="shared" si="4"/>
      </c>
      <c r="H26" s="2">
        <f t="shared" si="4"/>
      </c>
      <c r="I26" s="2">
        <f t="shared" si="4"/>
      </c>
      <c r="J26" s="2">
        <f t="shared" si="4"/>
      </c>
      <c r="K26" s="2">
        <f t="shared" si="4"/>
      </c>
      <c r="L26" s="2">
        <f t="shared" si="4"/>
      </c>
      <c r="M26" s="2">
        <f t="shared" si="4"/>
      </c>
      <c r="N26" s="2">
        <f t="shared" si="4"/>
      </c>
      <c r="O26" s="2">
        <f t="shared" si="4"/>
      </c>
      <c r="P26" s="2">
        <f t="shared" si="4"/>
      </c>
      <c r="Q26" s="2">
        <f t="shared" si="4"/>
      </c>
      <c r="R26" s="2">
        <f t="shared" si="4"/>
      </c>
      <c r="S26" s="2">
        <f t="shared" si="4"/>
      </c>
      <c r="T26" s="2">
        <f t="shared" si="9"/>
      </c>
      <c r="U26" s="2">
        <f t="shared" si="9"/>
      </c>
      <c r="V26" s="2">
        <f t="shared" si="9"/>
      </c>
      <c r="W26" s="2">
        <f t="shared" si="9"/>
      </c>
      <c r="X26" s="2">
        <f t="shared" si="8"/>
      </c>
      <c r="Y26" s="2">
        <f t="shared" si="8"/>
      </c>
      <c r="Z26" s="2">
        <f t="shared" si="8"/>
      </c>
      <c r="AA26" s="2">
        <f t="shared" si="8"/>
      </c>
      <c r="AB26" s="2">
        <f t="shared" si="8"/>
      </c>
      <c r="AC26" s="2">
        <f t="shared" si="8"/>
      </c>
      <c r="AD26" s="2">
        <f t="shared" si="8"/>
      </c>
      <c r="AE26" s="2">
        <f t="shared" si="8"/>
      </c>
      <c r="AF26" s="2">
        <f t="shared" si="8"/>
      </c>
      <c r="AG26" s="2">
        <f t="shared" si="5"/>
      </c>
      <c r="AH26" s="2">
        <f t="shared" si="6"/>
        <v>0</v>
      </c>
      <c r="AI26" s="4"/>
    </row>
    <row r="27" spans="1:35" ht="25.5" hidden="1">
      <c r="A27" s="12">
        <f t="shared" si="2"/>
      </c>
      <c r="C27" s="2">
        <f t="shared" si="3"/>
        <v>17</v>
      </c>
      <c r="D27" s="2">
        <f t="shared" si="4"/>
      </c>
      <c r="E27" s="2">
        <f t="shared" si="4"/>
      </c>
      <c r="F27" s="2">
        <f t="shared" si="4"/>
      </c>
      <c r="G27" s="2">
        <f t="shared" si="4"/>
      </c>
      <c r="H27" s="2">
        <f t="shared" si="4"/>
      </c>
      <c r="I27" s="2">
        <f t="shared" si="4"/>
      </c>
      <c r="J27" s="2">
        <f t="shared" si="4"/>
      </c>
      <c r="K27" s="2">
        <f t="shared" si="4"/>
      </c>
      <c r="L27" s="2">
        <f t="shared" si="4"/>
      </c>
      <c r="M27" s="2">
        <f t="shared" si="4"/>
      </c>
      <c r="N27" s="2">
        <f t="shared" si="4"/>
      </c>
      <c r="O27" s="2">
        <f t="shared" si="4"/>
      </c>
      <c r="P27" s="2">
        <f t="shared" si="4"/>
      </c>
      <c r="Q27" s="2">
        <f t="shared" si="4"/>
      </c>
      <c r="R27" s="2">
        <f t="shared" si="4"/>
      </c>
      <c r="S27" s="2">
        <f t="shared" si="4"/>
      </c>
      <c r="T27" s="2">
        <f t="shared" si="9"/>
      </c>
      <c r="U27" s="2">
        <f t="shared" si="9"/>
      </c>
      <c r="V27" s="2">
        <f t="shared" si="9"/>
      </c>
      <c r="W27" s="2">
        <f t="shared" si="9"/>
      </c>
      <c r="X27" s="2">
        <f t="shared" si="8"/>
      </c>
      <c r="Y27" s="2">
        <f t="shared" si="8"/>
      </c>
      <c r="Z27" s="2">
        <f t="shared" si="8"/>
      </c>
      <c r="AA27" s="2">
        <f t="shared" si="8"/>
      </c>
      <c r="AB27" s="2">
        <f t="shared" si="8"/>
      </c>
      <c r="AC27" s="2">
        <f t="shared" si="8"/>
      </c>
      <c r="AD27" s="2">
        <f t="shared" si="8"/>
      </c>
      <c r="AE27" s="2">
        <f t="shared" si="8"/>
      </c>
      <c r="AF27" s="2">
        <f t="shared" si="8"/>
      </c>
      <c r="AG27" s="2">
        <f t="shared" si="5"/>
      </c>
      <c r="AH27" s="2">
        <f t="shared" si="6"/>
        <v>0</v>
      </c>
      <c r="AI27" s="4"/>
    </row>
    <row r="28" spans="1:34" ht="25.5" hidden="1">
      <c r="A28" s="12">
        <f t="shared" si="2"/>
      </c>
      <c r="C28" s="2">
        <f t="shared" si="3"/>
        <v>18</v>
      </c>
      <c r="D28" s="2">
        <f t="shared" si="4"/>
      </c>
      <c r="E28" s="2">
        <f t="shared" si="4"/>
      </c>
      <c r="F28" s="2">
        <f t="shared" si="4"/>
      </c>
      <c r="G28" s="2">
        <f t="shared" si="4"/>
      </c>
      <c r="H28" s="2">
        <f t="shared" si="4"/>
      </c>
      <c r="I28" s="2">
        <f t="shared" si="4"/>
      </c>
      <c r="J28" s="2">
        <f t="shared" si="4"/>
      </c>
      <c r="K28" s="2">
        <f t="shared" si="4"/>
      </c>
      <c r="L28" s="2">
        <f t="shared" si="4"/>
      </c>
      <c r="M28" s="2">
        <f t="shared" si="4"/>
      </c>
      <c r="N28" s="2">
        <f t="shared" si="4"/>
      </c>
      <c r="O28" s="2">
        <f t="shared" si="4"/>
      </c>
      <c r="P28" s="2">
        <f t="shared" si="4"/>
      </c>
      <c r="Q28" s="2">
        <f t="shared" si="4"/>
      </c>
      <c r="R28" s="2">
        <f t="shared" si="4"/>
      </c>
      <c r="S28" s="2">
        <f t="shared" si="4"/>
      </c>
      <c r="T28" s="2">
        <f t="shared" si="9"/>
      </c>
      <c r="U28" s="2">
        <f t="shared" si="9"/>
      </c>
      <c r="V28" s="2">
        <f t="shared" si="9"/>
      </c>
      <c r="W28" s="2">
        <f t="shared" si="9"/>
      </c>
      <c r="X28" s="2">
        <f t="shared" si="8"/>
      </c>
      <c r="Y28" s="2">
        <f t="shared" si="8"/>
      </c>
      <c r="Z28" s="2">
        <f t="shared" si="8"/>
      </c>
      <c r="AA28" s="2">
        <f t="shared" si="8"/>
      </c>
      <c r="AB28" s="2">
        <f t="shared" si="8"/>
      </c>
      <c r="AC28" s="2">
        <f t="shared" si="8"/>
      </c>
      <c r="AD28" s="2">
        <f t="shared" si="8"/>
      </c>
      <c r="AE28" s="2">
        <f t="shared" si="8"/>
      </c>
      <c r="AF28" s="2">
        <f t="shared" si="8"/>
      </c>
      <c r="AG28" s="2">
        <f t="shared" si="5"/>
      </c>
      <c r="AH28" s="2">
        <f t="shared" si="6"/>
        <v>0</v>
      </c>
    </row>
    <row r="29" spans="1:34" ht="25.5" hidden="1">
      <c r="A29" s="12">
        <f t="shared" si="2"/>
      </c>
      <c r="C29" s="2">
        <f t="shared" si="3"/>
        <v>19</v>
      </c>
      <c r="D29" s="2">
        <f t="shared" si="4"/>
      </c>
      <c r="E29" s="2">
        <f t="shared" si="4"/>
      </c>
      <c r="F29" s="2">
        <f t="shared" si="4"/>
      </c>
      <c r="G29" s="2">
        <f t="shared" si="4"/>
      </c>
      <c r="H29" s="2">
        <f t="shared" si="4"/>
      </c>
      <c r="I29" s="2">
        <f t="shared" si="4"/>
      </c>
      <c r="J29" s="2">
        <f t="shared" si="4"/>
      </c>
      <c r="K29" s="2">
        <f t="shared" si="4"/>
      </c>
      <c r="L29" s="2">
        <f t="shared" si="4"/>
      </c>
      <c r="M29" s="2">
        <f t="shared" si="4"/>
      </c>
      <c r="N29" s="2">
        <f t="shared" si="4"/>
      </c>
      <c r="O29" s="2">
        <f t="shared" si="4"/>
      </c>
      <c r="P29" s="2">
        <f t="shared" si="4"/>
      </c>
      <c r="Q29" s="2">
        <f t="shared" si="4"/>
      </c>
      <c r="R29" s="2">
        <f t="shared" si="4"/>
      </c>
      <c r="S29" s="2">
        <f t="shared" si="4"/>
      </c>
      <c r="T29" s="2">
        <f t="shared" si="9"/>
      </c>
      <c r="U29" s="2">
        <f t="shared" si="9"/>
      </c>
      <c r="V29" s="2">
        <f t="shared" si="9"/>
      </c>
      <c r="W29" s="2">
        <f t="shared" si="9"/>
      </c>
      <c r="X29" s="2">
        <f t="shared" si="8"/>
      </c>
      <c r="Y29" s="2">
        <f t="shared" si="8"/>
      </c>
      <c r="Z29" s="2">
        <f t="shared" si="8"/>
      </c>
      <c r="AA29" s="2">
        <f t="shared" si="8"/>
      </c>
      <c r="AB29" s="2">
        <f t="shared" si="8"/>
      </c>
      <c r="AC29" s="2">
        <f t="shared" si="8"/>
      </c>
      <c r="AD29" s="2">
        <f t="shared" si="8"/>
      </c>
      <c r="AE29" s="2">
        <f t="shared" si="8"/>
      </c>
      <c r="AF29" s="2">
        <f t="shared" si="8"/>
      </c>
      <c r="AG29" s="2">
        <f t="shared" si="5"/>
      </c>
      <c r="AH29" s="2">
        <f t="shared" si="6"/>
        <v>0</v>
      </c>
    </row>
    <row r="30" spans="1:34" ht="25.5" hidden="1">
      <c r="A30" s="12">
        <f t="shared" si="2"/>
      </c>
      <c r="C30" s="2">
        <f t="shared" si="3"/>
        <v>20</v>
      </c>
      <c r="D30" s="2">
        <f t="shared" si="4"/>
      </c>
      <c r="E30" s="2">
        <f t="shared" si="4"/>
      </c>
      <c r="F30" s="2">
        <f t="shared" si="4"/>
      </c>
      <c r="G30" s="2">
        <f t="shared" si="4"/>
      </c>
      <c r="H30" s="2">
        <f t="shared" si="4"/>
      </c>
      <c r="I30" s="2">
        <f t="shared" si="4"/>
      </c>
      <c r="J30" s="2">
        <f t="shared" si="4"/>
      </c>
      <c r="K30" s="2">
        <f t="shared" si="4"/>
      </c>
      <c r="L30" s="2">
        <f t="shared" si="4"/>
      </c>
      <c r="M30" s="2">
        <f t="shared" si="4"/>
      </c>
      <c r="N30" s="2">
        <f t="shared" si="4"/>
      </c>
      <c r="O30" s="2">
        <f t="shared" si="4"/>
      </c>
      <c r="P30" s="2">
        <f t="shared" si="4"/>
      </c>
      <c r="Q30" s="2">
        <f t="shared" si="4"/>
      </c>
      <c r="R30" s="2">
        <f t="shared" si="4"/>
      </c>
      <c r="S30" s="2">
        <f t="shared" si="4"/>
      </c>
      <c r="T30" s="2">
        <f t="shared" si="9"/>
      </c>
      <c r="U30" s="2">
        <f t="shared" si="9"/>
      </c>
      <c r="V30" s="2">
        <f t="shared" si="9"/>
      </c>
      <c r="W30" s="2">
        <f t="shared" si="9"/>
      </c>
      <c r="X30" s="2">
        <f t="shared" si="8"/>
      </c>
      <c r="Y30" s="2">
        <f t="shared" si="8"/>
      </c>
      <c r="Z30" s="2">
        <f t="shared" si="8"/>
      </c>
      <c r="AA30" s="2">
        <f t="shared" si="8"/>
      </c>
      <c r="AB30" s="2">
        <f t="shared" si="8"/>
      </c>
      <c r="AC30" s="2">
        <f t="shared" si="8"/>
      </c>
      <c r="AD30" s="2">
        <f t="shared" si="8"/>
      </c>
      <c r="AE30" s="2">
        <f t="shared" si="8"/>
      </c>
      <c r="AF30" s="2">
        <f t="shared" si="8"/>
      </c>
      <c r="AG30" s="2">
        <f t="shared" si="5"/>
      </c>
      <c r="AH30" s="2">
        <f t="shared" si="6"/>
        <v>0</v>
      </c>
    </row>
    <row r="31" spans="1:34" ht="25.5" hidden="1">
      <c r="A31" s="12">
        <f t="shared" si="2"/>
      </c>
      <c r="C31" s="2">
        <f t="shared" si="3"/>
        <v>21</v>
      </c>
      <c r="D31" s="2">
        <f t="shared" si="4"/>
      </c>
      <c r="E31" s="2">
        <f t="shared" si="4"/>
      </c>
      <c r="F31" s="2">
        <f t="shared" si="4"/>
      </c>
      <c r="G31" s="2">
        <f t="shared" si="4"/>
      </c>
      <c r="H31" s="2">
        <f t="shared" si="4"/>
      </c>
      <c r="I31" s="2">
        <f t="shared" si="4"/>
      </c>
      <c r="J31" s="2">
        <f t="shared" si="4"/>
      </c>
      <c r="K31" s="2">
        <f t="shared" si="4"/>
      </c>
      <c r="L31" s="2">
        <f t="shared" si="4"/>
      </c>
      <c r="M31" s="2">
        <f t="shared" si="4"/>
      </c>
      <c r="N31" s="2">
        <f t="shared" si="4"/>
      </c>
      <c r="O31" s="2">
        <f t="shared" si="4"/>
      </c>
      <c r="P31" s="2">
        <f t="shared" si="4"/>
      </c>
      <c r="Q31" s="2">
        <f t="shared" si="4"/>
      </c>
      <c r="R31" s="2">
        <f t="shared" si="4"/>
      </c>
      <c r="S31" s="2">
        <f t="shared" si="4"/>
      </c>
      <c r="T31" s="2">
        <f t="shared" si="9"/>
      </c>
      <c r="U31" s="2">
        <f t="shared" si="9"/>
      </c>
      <c r="V31" s="2">
        <f t="shared" si="9"/>
      </c>
      <c r="W31" s="2">
        <f t="shared" si="9"/>
      </c>
      <c r="X31" s="2">
        <f t="shared" si="8"/>
      </c>
      <c r="Y31" s="2">
        <f t="shared" si="8"/>
      </c>
      <c r="Z31" s="2">
        <f t="shared" si="8"/>
      </c>
      <c r="AA31" s="2">
        <f t="shared" si="8"/>
      </c>
      <c r="AB31" s="2">
        <f t="shared" si="8"/>
      </c>
      <c r="AC31" s="2">
        <f t="shared" si="8"/>
      </c>
      <c r="AD31" s="2">
        <f t="shared" si="8"/>
      </c>
      <c r="AE31" s="2">
        <f t="shared" si="8"/>
      </c>
      <c r="AF31" s="2">
        <f t="shared" si="8"/>
      </c>
      <c r="AG31" s="2">
        <f t="shared" si="5"/>
      </c>
      <c r="AH31" s="2">
        <f t="shared" si="6"/>
        <v>0</v>
      </c>
    </row>
    <row r="32" spans="1:34" ht="25.5" hidden="1">
      <c r="A32" s="12">
        <f t="shared" si="2"/>
      </c>
      <c r="C32" s="2">
        <f t="shared" si="3"/>
        <v>22</v>
      </c>
      <c r="D32" s="2">
        <f t="shared" si="4"/>
      </c>
      <c r="E32" s="2">
        <f t="shared" si="4"/>
      </c>
      <c r="F32" s="2">
        <f t="shared" si="4"/>
      </c>
      <c r="G32" s="2">
        <f t="shared" si="4"/>
      </c>
      <c r="H32" s="2">
        <f t="shared" si="4"/>
      </c>
      <c r="I32" s="2">
        <f t="shared" si="4"/>
      </c>
      <c r="J32" s="2">
        <f t="shared" si="4"/>
      </c>
      <c r="K32" s="2">
        <f t="shared" si="4"/>
      </c>
      <c r="L32" s="2">
        <f t="shared" si="4"/>
      </c>
      <c r="M32" s="2">
        <f t="shared" si="4"/>
      </c>
      <c r="N32" s="2">
        <f t="shared" si="4"/>
      </c>
      <c r="O32" s="2">
        <f t="shared" si="4"/>
      </c>
      <c r="P32" s="2">
        <f t="shared" si="4"/>
      </c>
      <c r="Q32" s="2">
        <f t="shared" si="4"/>
      </c>
      <c r="R32" s="2">
        <f t="shared" si="4"/>
      </c>
      <c r="S32" s="2">
        <f t="shared" si="4"/>
      </c>
      <c r="T32" s="2">
        <f t="shared" si="9"/>
      </c>
      <c r="U32" s="2">
        <f t="shared" si="9"/>
      </c>
      <c r="V32" s="2">
        <f t="shared" si="9"/>
      </c>
      <c r="W32" s="2">
        <f t="shared" si="9"/>
      </c>
      <c r="X32" s="2">
        <f t="shared" si="8"/>
      </c>
      <c r="Y32" s="2">
        <f t="shared" si="8"/>
      </c>
      <c r="Z32" s="2">
        <f t="shared" si="8"/>
      </c>
      <c r="AA32" s="2">
        <f t="shared" si="8"/>
      </c>
      <c r="AB32" s="2">
        <f t="shared" si="8"/>
      </c>
      <c r="AC32" s="2">
        <f t="shared" si="8"/>
      </c>
      <c r="AD32" s="2">
        <f t="shared" si="8"/>
      </c>
      <c r="AE32" s="2">
        <f t="shared" si="8"/>
      </c>
      <c r="AF32" s="2">
        <f t="shared" si="8"/>
      </c>
      <c r="AG32" s="2">
        <f t="shared" si="5"/>
      </c>
      <c r="AH32" s="2">
        <f t="shared" si="6"/>
        <v>0</v>
      </c>
    </row>
    <row r="33" spans="1:34" ht="25.5" hidden="1">
      <c r="A33" s="12">
        <f t="shared" si="2"/>
      </c>
      <c r="C33" s="2">
        <f t="shared" si="3"/>
        <v>23</v>
      </c>
      <c r="D33" s="2">
        <f t="shared" si="4"/>
      </c>
      <c r="E33" s="2">
        <f t="shared" si="4"/>
      </c>
      <c r="F33" s="2">
        <f t="shared" si="4"/>
      </c>
      <c r="G33" s="2">
        <f t="shared" si="4"/>
      </c>
      <c r="H33" s="2">
        <f t="shared" si="4"/>
      </c>
      <c r="I33" s="2">
        <f t="shared" si="4"/>
      </c>
      <c r="J33" s="2">
        <f t="shared" si="4"/>
      </c>
      <c r="K33" s="2">
        <f t="shared" si="4"/>
      </c>
      <c r="L33" s="2">
        <f t="shared" si="4"/>
      </c>
      <c r="M33" s="2">
        <f t="shared" si="4"/>
      </c>
      <c r="N33" s="2">
        <f t="shared" si="4"/>
      </c>
      <c r="O33" s="2">
        <f t="shared" si="4"/>
      </c>
      <c r="P33" s="2">
        <f t="shared" si="4"/>
      </c>
      <c r="Q33" s="2">
        <f t="shared" si="4"/>
      </c>
      <c r="R33" s="2">
        <f t="shared" si="4"/>
      </c>
      <c r="S33" s="2">
        <f t="shared" si="4"/>
      </c>
      <c r="T33" s="2">
        <f t="shared" si="9"/>
      </c>
      <c r="U33" s="2">
        <f t="shared" si="9"/>
      </c>
      <c r="V33" s="2">
        <f t="shared" si="9"/>
      </c>
      <c r="W33" s="2">
        <f t="shared" si="9"/>
      </c>
      <c r="X33" s="2">
        <f t="shared" si="8"/>
      </c>
      <c r="Y33" s="2">
        <f t="shared" si="8"/>
      </c>
      <c r="Z33" s="2">
        <f t="shared" si="8"/>
      </c>
      <c r="AA33" s="2">
        <f t="shared" si="8"/>
      </c>
      <c r="AB33" s="2">
        <f t="shared" si="8"/>
      </c>
      <c r="AC33" s="2">
        <f t="shared" si="8"/>
      </c>
      <c r="AD33" s="2">
        <f t="shared" si="8"/>
      </c>
      <c r="AE33" s="2">
        <f t="shared" si="8"/>
      </c>
      <c r="AF33" s="2">
        <f t="shared" si="8"/>
      </c>
      <c r="AG33" s="2">
        <f t="shared" si="5"/>
      </c>
      <c r="AH33" s="2">
        <f t="shared" si="6"/>
        <v>0</v>
      </c>
    </row>
    <row r="34" spans="1:34" ht="25.5" hidden="1">
      <c r="A34" s="12">
        <f t="shared" si="2"/>
      </c>
      <c r="C34" s="2">
        <f t="shared" si="3"/>
        <v>24</v>
      </c>
      <c r="D34" s="2">
        <f t="shared" si="4"/>
      </c>
      <c r="E34" s="2">
        <f t="shared" si="4"/>
      </c>
      <c r="F34" s="2">
        <f t="shared" si="4"/>
      </c>
      <c r="G34" s="2">
        <f t="shared" si="4"/>
      </c>
      <c r="H34" s="2">
        <f t="shared" si="4"/>
      </c>
      <c r="I34" s="2">
        <f t="shared" si="4"/>
      </c>
      <c r="J34" s="2">
        <f t="shared" si="4"/>
      </c>
      <c r="K34" s="2">
        <f t="shared" si="4"/>
      </c>
      <c r="L34" s="2">
        <f t="shared" si="4"/>
      </c>
      <c r="M34" s="2">
        <f t="shared" si="4"/>
      </c>
      <c r="N34" s="2">
        <f t="shared" si="4"/>
      </c>
      <c r="O34" s="2">
        <f t="shared" si="4"/>
      </c>
      <c r="P34" s="2">
        <f t="shared" si="4"/>
      </c>
      <c r="Q34" s="2">
        <f t="shared" si="4"/>
      </c>
      <c r="R34" s="2">
        <f t="shared" si="4"/>
      </c>
      <c r="S34" s="2">
        <f t="shared" si="4"/>
      </c>
      <c r="T34" s="2">
        <f t="shared" si="9"/>
      </c>
      <c r="U34" s="2">
        <f t="shared" si="9"/>
      </c>
      <c r="V34" s="2">
        <f t="shared" si="9"/>
      </c>
      <c r="W34" s="2">
        <f t="shared" si="9"/>
      </c>
      <c r="X34" s="2">
        <f t="shared" si="8"/>
      </c>
      <c r="Y34" s="2">
        <f t="shared" si="8"/>
      </c>
      <c r="Z34" s="2">
        <f t="shared" si="8"/>
      </c>
      <c r="AA34" s="2">
        <f t="shared" si="8"/>
      </c>
      <c r="AB34" s="2">
        <f t="shared" si="8"/>
      </c>
      <c r="AC34" s="2">
        <f t="shared" si="8"/>
      </c>
      <c r="AD34" s="2">
        <f t="shared" si="8"/>
      </c>
      <c r="AE34" s="2">
        <f t="shared" si="8"/>
      </c>
      <c r="AF34" s="2">
        <f t="shared" si="8"/>
      </c>
      <c r="AG34" s="2">
        <f t="shared" si="5"/>
      </c>
      <c r="AH34" s="2">
        <f t="shared" si="6"/>
        <v>0</v>
      </c>
    </row>
    <row r="35" spans="1:34" ht="25.5" hidden="1">
      <c r="A35" s="12">
        <f t="shared" si="2"/>
      </c>
      <c r="C35" s="2">
        <f t="shared" si="3"/>
        <v>25</v>
      </c>
      <c r="D35" s="2">
        <f t="shared" si="4"/>
      </c>
      <c r="E35" s="2">
        <f t="shared" si="4"/>
      </c>
      <c r="F35" s="2">
        <f t="shared" si="4"/>
      </c>
      <c r="G35" s="2">
        <f t="shared" si="4"/>
      </c>
      <c r="H35" s="2">
        <f t="shared" si="4"/>
      </c>
      <c r="I35" s="2">
        <f t="shared" si="4"/>
      </c>
      <c r="J35" s="2">
        <f t="shared" si="4"/>
      </c>
      <c r="K35" s="2">
        <f t="shared" si="4"/>
      </c>
      <c r="L35" s="2">
        <f t="shared" si="4"/>
      </c>
      <c r="M35" s="2">
        <f t="shared" si="4"/>
      </c>
      <c r="N35" s="2">
        <f t="shared" si="4"/>
      </c>
      <c r="O35" s="2">
        <f t="shared" si="4"/>
      </c>
      <c r="P35" s="2">
        <f t="shared" si="4"/>
      </c>
      <c r="Q35" s="2">
        <f t="shared" si="4"/>
      </c>
      <c r="R35" s="2">
        <f t="shared" si="4"/>
      </c>
      <c r="S35" s="2">
        <f t="shared" si="4"/>
      </c>
      <c r="T35" s="2">
        <f t="shared" si="9"/>
      </c>
      <c r="U35" s="2">
        <f t="shared" si="9"/>
      </c>
      <c r="V35" s="2">
        <f t="shared" si="9"/>
      </c>
      <c r="W35" s="2">
        <f t="shared" si="9"/>
      </c>
      <c r="X35" s="2">
        <f t="shared" si="8"/>
      </c>
      <c r="Y35" s="2">
        <f t="shared" si="8"/>
      </c>
      <c r="Z35" s="2">
        <f t="shared" si="8"/>
      </c>
      <c r="AA35" s="2">
        <f t="shared" si="8"/>
      </c>
      <c r="AB35" s="2">
        <f t="shared" si="8"/>
      </c>
      <c r="AC35" s="2">
        <f t="shared" si="8"/>
      </c>
      <c r="AD35" s="2">
        <f t="shared" si="8"/>
      </c>
      <c r="AE35" s="2">
        <f t="shared" si="8"/>
      </c>
      <c r="AF35" s="2">
        <f t="shared" si="8"/>
      </c>
      <c r="AG35" s="2">
        <f t="shared" si="5"/>
      </c>
      <c r="AH35" s="2">
        <f t="shared" si="6"/>
        <v>0</v>
      </c>
    </row>
    <row r="36" spans="1:34" ht="25.5" hidden="1">
      <c r="A36" s="12">
        <f t="shared" si="2"/>
      </c>
      <c r="C36" s="2">
        <f t="shared" si="3"/>
        <v>26</v>
      </c>
      <c r="D36" s="2">
        <f t="shared" si="4"/>
      </c>
      <c r="E36" s="2">
        <f t="shared" si="4"/>
      </c>
      <c r="F36" s="2">
        <f t="shared" si="4"/>
      </c>
      <c r="G36" s="2">
        <f t="shared" si="4"/>
      </c>
      <c r="H36" s="2">
        <f t="shared" si="4"/>
      </c>
      <c r="I36" s="2">
        <f t="shared" si="4"/>
      </c>
      <c r="J36" s="2">
        <f aca="true" t="shared" si="10" ref="J36:Y40">IF($A36=J$4,J$3,"")</f>
      </c>
      <c r="K36" s="2">
        <f t="shared" si="10"/>
      </c>
      <c r="L36" s="2">
        <f t="shared" si="10"/>
      </c>
      <c r="M36" s="2">
        <f t="shared" si="10"/>
      </c>
      <c r="N36" s="2">
        <f t="shared" si="10"/>
      </c>
      <c r="O36" s="2">
        <f t="shared" si="10"/>
      </c>
      <c r="P36" s="2">
        <f t="shared" si="10"/>
      </c>
      <c r="Q36" s="2">
        <f t="shared" si="10"/>
      </c>
      <c r="R36" s="2">
        <f t="shared" si="10"/>
      </c>
      <c r="S36" s="2">
        <f t="shared" si="10"/>
      </c>
      <c r="T36" s="2">
        <f t="shared" si="10"/>
      </c>
      <c r="U36" s="2">
        <f t="shared" si="10"/>
      </c>
      <c r="V36" s="2">
        <f t="shared" si="10"/>
      </c>
      <c r="W36" s="2">
        <f t="shared" si="10"/>
      </c>
      <c r="X36" s="2">
        <f t="shared" si="10"/>
      </c>
      <c r="Y36" s="2">
        <f t="shared" si="10"/>
      </c>
      <c r="Z36" s="2">
        <f t="shared" si="8"/>
      </c>
      <c r="AA36" s="2">
        <f t="shared" si="8"/>
      </c>
      <c r="AB36" s="2">
        <f t="shared" si="8"/>
      </c>
      <c r="AC36" s="2">
        <f t="shared" si="8"/>
      </c>
      <c r="AD36" s="2">
        <f t="shared" si="8"/>
      </c>
      <c r="AE36" s="2">
        <f t="shared" si="8"/>
      </c>
      <c r="AF36" s="2">
        <f t="shared" si="8"/>
      </c>
      <c r="AG36" s="2">
        <f t="shared" si="5"/>
      </c>
      <c r="AH36" s="2">
        <f t="shared" si="6"/>
        <v>0</v>
      </c>
    </row>
    <row r="37" spans="1:34" ht="25.5" hidden="1">
      <c r="A37" s="12">
        <f t="shared" si="2"/>
      </c>
      <c r="C37" s="2">
        <f t="shared" si="3"/>
        <v>27</v>
      </c>
      <c r="D37" s="2">
        <f aca="true" t="shared" si="11" ref="D37:S40">IF($A37=D$4,D$3,"")</f>
      </c>
      <c r="E37" s="2">
        <f t="shared" si="11"/>
      </c>
      <c r="F37" s="2">
        <f t="shared" si="11"/>
      </c>
      <c r="G37" s="2">
        <f t="shared" si="11"/>
      </c>
      <c r="H37" s="2">
        <f t="shared" si="11"/>
      </c>
      <c r="I37" s="2">
        <f t="shared" si="11"/>
      </c>
      <c r="J37" s="2">
        <f t="shared" si="11"/>
      </c>
      <c r="K37" s="2">
        <f t="shared" si="11"/>
      </c>
      <c r="L37" s="2">
        <f t="shared" si="11"/>
      </c>
      <c r="M37" s="2">
        <f t="shared" si="11"/>
      </c>
      <c r="N37" s="2">
        <f t="shared" si="11"/>
      </c>
      <c r="O37" s="2">
        <f t="shared" si="11"/>
      </c>
      <c r="P37" s="2">
        <f t="shared" si="11"/>
      </c>
      <c r="Q37" s="2">
        <f t="shared" si="11"/>
      </c>
      <c r="R37" s="2">
        <f t="shared" si="11"/>
      </c>
      <c r="S37" s="2">
        <f t="shared" si="11"/>
      </c>
      <c r="T37" s="2">
        <f t="shared" si="10"/>
      </c>
      <c r="U37" s="2">
        <f t="shared" si="10"/>
      </c>
      <c r="V37" s="2">
        <f t="shared" si="10"/>
      </c>
      <c r="W37" s="2">
        <f t="shared" si="10"/>
      </c>
      <c r="X37" s="2">
        <f t="shared" si="10"/>
      </c>
      <c r="Y37" s="2">
        <f t="shared" si="10"/>
      </c>
      <c r="Z37" s="2">
        <f t="shared" si="8"/>
      </c>
      <c r="AA37" s="2">
        <f t="shared" si="8"/>
      </c>
      <c r="AB37" s="2">
        <f t="shared" si="8"/>
      </c>
      <c r="AC37" s="2">
        <f t="shared" si="8"/>
      </c>
      <c r="AD37" s="2">
        <f t="shared" si="8"/>
      </c>
      <c r="AE37" s="2">
        <f t="shared" si="8"/>
      </c>
      <c r="AF37" s="2">
        <f t="shared" si="8"/>
      </c>
      <c r="AG37" s="2">
        <f t="shared" si="5"/>
      </c>
      <c r="AH37" s="2">
        <f t="shared" si="6"/>
        <v>0</v>
      </c>
    </row>
    <row r="38" spans="1:34" ht="25.5">
      <c r="A38" s="12">
        <f t="shared" si="2"/>
      </c>
      <c r="C38" s="2">
        <f t="shared" si="3"/>
        <v>28</v>
      </c>
      <c r="D38" s="2">
        <f t="shared" si="11"/>
      </c>
      <c r="E38" s="2">
        <f t="shared" si="11"/>
      </c>
      <c r="F38" s="2">
        <f t="shared" si="11"/>
      </c>
      <c r="G38" s="2">
        <f t="shared" si="11"/>
      </c>
      <c r="H38" s="2">
        <f t="shared" si="11"/>
      </c>
      <c r="I38" s="2">
        <f t="shared" si="11"/>
      </c>
      <c r="J38" s="2">
        <f t="shared" si="11"/>
      </c>
      <c r="K38" s="2">
        <f t="shared" si="11"/>
      </c>
      <c r="L38" s="2">
        <f t="shared" si="11"/>
      </c>
      <c r="M38" s="2">
        <f t="shared" si="11"/>
      </c>
      <c r="N38" s="2">
        <f t="shared" si="11"/>
      </c>
      <c r="O38" s="2">
        <f t="shared" si="11"/>
      </c>
      <c r="P38" s="2">
        <f t="shared" si="11"/>
      </c>
      <c r="Q38" s="2">
        <f t="shared" si="11"/>
      </c>
      <c r="R38" s="2">
        <f t="shared" si="11"/>
      </c>
      <c r="S38" s="2">
        <f t="shared" si="11"/>
      </c>
      <c r="T38" s="2">
        <f t="shared" si="10"/>
      </c>
      <c r="U38" s="2">
        <f t="shared" si="10"/>
      </c>
      <c r="V38" s="2">
        <f t="shared" si="10"/>
      </c>
      <c r="W38" s="2">
        <f t="shared" si="10"/>
      </c>
      <c r="X38" s="2">
        <f t="shared" si="10"/>
      </c>
      <c r="Y38" s="2">
        <f t="shared" si="10"/>
      </c>
      <c r="Z38" s="2">
        <f t="shared" si="8"/>
      </c>
      <c r="AA38" s="2">
        <f t="shared" si="8"/>
      </c>
      <c r="AB38" s="2">
        <f t="shared" si="8"/>
      </c>
      <c r="AC38" s="2">
        <f t="shared" si="8"/>
      </c>
      <c r="AD38" s="2">
        <f t="shared" si="8"/>
      </c>
      <c r="AE38" s="2">
        <f t="shared" si="8"/>
      </c>
      <c r="AF38" s="2">
        <f t="shared" si="8"/>
      </c>
      <c r="AG38" s="2">
        <f t="shared" si="5"/>
      </c>
      <c r="AH38" s="2">
        <f t="shared" si="6"/>
        <v>0</v>
      </c>
    </row>
    <row r="39" spans="1:34" ht="25.5">
      <c r="A39" s="12">
        <f t="shared" si="2"/>
      </c>
      <c r="C39" s="2">
        <f t="shared" si="3"/>
        <v>29</v>
      </c>
      <c r="D39" s="2">
        <f t="shared" si="11"/>
      </c>
      <c r="E39" s="2">
        <f t="shared" si="11"/>
      </c>
      <c r="F39" s="2">
        <f t="shared" si="11"/>
      </c>
      <c r="G39" s="2">
        <f t="shared" si="11"/>
      </c>
      <c r="H39" s="2">
        <f t="shared" si="11"/>
      </c>
      <c r="I39" s="2">
        <f t="shared" si="11"/>
      </c>
      <c r="J39" s="2">
        <f t="shared" si="11"/>
      </c>
      <c r="K39" s="2">
        <f t="shared" si="11"/>
      </c>
      <c r="L39" s="2">
        <f t="shared" si="11"/>
      </c>
      <c r="M39" s="2">
        <f t="shared" si="11"/>
      </c>
      <c r="N39" s="2">
        <f t="shared" si="11"/>
      </c>
      <c r="O39" s="2">
        <f t="shared" si="11"/>
      </c>
      <c r="P39" s="2">
        <f t="shared" si="11"/>
      </c>
      <c r="Q39" s="2">
        <f t="shared" si="11"/>
      </c>
      <c r="R39" s="2">
        <f t="shared" si="11"/>
      </c>
      <c r="S39" s="2">
        <f t="shared" si="11"/>
      </c>
      <c r="T39" s="2">
        <f t="shared" si="10"/>
      </c>
      <c r="U39" s="2">
        <f t="shared" si="10"/>
      </c>
      <c r="V39" s="2">
        <f t="shared" si="10"/>
      </c>
      <c r="W39" s="2">
        <f t="shared" si="10"/>
      </c>
      <c r="X39" s="2">
        <f t="shared" si="10"/>
      </c>
      <c r="Y39" s="2">
        <f t="shared" si="10"/>
      </c>
      <c r="Z39" s="2">
        <f t="shared" si="8"/>
      </c>
      <c r="AA39" s="2">
        <f t="shared" si="8"/>
      </c>
      <c r="AB39" s="2">
        <f t="shared" si="8"/>
      </c>
      <c r="AC39" s="2">
        <f t="shared" si="8"/>
      </c>
      <c r="AD39" s="2">
        <f t="shared" si="8"/>
      </c>
      <c r="AE39" s="2">
        <f t="shared" si="8"/>
      </c>
      <c r="AF39" s="2">
        <f t="shared" si="8"/>
      </c>
      <c r="AG39" s="2">
        <f t="shared" si="5"/>
      </c>
      <c r="AH39" s="2">
        <f t="shared" si="6"/>
        <v>0</v>
      </c>
    </row>
    <row r="40" spans="1:34" ht="25.5">
      <c r="A40" s="12">
        <f t="shared" si="2"/>
      </c>
      <c r="C40" s="2">
        <f t="shared" si="3"/>
        <v>30</v>
      </c>
      <c r="D40" s="2">
        <f t="shared" si="11"/>
      </c>
      <c r="E40" s="2">
        <f t="shared" si="11"/>
      </c>
      <c r="F40" s="2">
        <f t="shared" si="11"/>
      </c>
      <c r="G40" s="2">
        <f t="shared" si="11"/>
      </c>
      <c r="H40" s="2">
        <f t="shared" si="11"/>
      </c>
      <c r="I40" s="2">
        <f t="shared" si="11"/>
      </c>
      <c r="J40" s="2">
        <f t="shared" si="11"/>
      </c>
      <c r="K40" s="2">
        <f t="shared" si="11"/>
      </c>
      <c r="L40" s="2">
        <f t="shared" si="11"/>
      </c>
      <c r="M40" s="2">
        <f t="shared" si="11"/>
      </c>
      <c r="N40" s="2">
        <f t="shared" si="11"/>
      </c>
      <c r="O40" s="2">
        <f t="shared" si="11"/>
      </c>
      <c r="P40" s="2">
        <f t="shared" si="11"/>
      </c>
      <c r="Q40" s="2">
        <f t="shared" si="11"/>
      </c>
      <c r="R40" s="2">
        <f t="shared" si="11"/>
      </c>
      <c r="S40" s="2">
        <f t="shared" si="11"/>
      </c>
      <c r="T40" s="2">
        <f t="shared" si="10"/>
      </c>
      <c r="U40" s="2">
        <f t="shared" si="10"/>
      </c>
      <c r="V40" s="2">
        <f t="shared" si="10"/>
      </c>
      <c r="W40" s="2">
        <f t="shared" si="10"/>
      </c>
      <c r="X40" s="2">
        <f t="shared" si="10"/>
      </c>
      <c r="Y40" s="2">
        <f t="shared" si="10"/>
      </c>
      <c r="Z40" s="2">
        <f t="shared" si="8"/>
      </c>
      <c r="AA40" s="2">
        <f t="shared" si="8"/>
      </c>
      <c r="AB40" s="2">
        <f t="shared" si="8"/>
      </c>
      <c r="AC40" s="2">
        <f t="shared" si="8"/>
      </c>
      <c r="AD40" s="2">
        <f t="shared" si="8"/>
      </c>
      <c r="AE40" s="2">
        <f t="shared" si="8"/>
      </c>
      <c r="AF40" s="2">
        <f t="shared" si="8"/>
      </c>
      <c r="AG40" s="2">
        <f t="shared" si="5"/>
      </c>
      <c r="AH40" s="2">
        <f t="shared" si="6"/>
        <v>0</v>
      </c>
    </row>
  </sheetData>
  <sheetProtection password="D8C7" sheet="1" objects="1" scenarios="1"/>
  <protectedRanges>
    <protectedRange sqref="B1" name="Omr?de1"/>
    <protectedRange password="D8C7" sqref="B2 A8:B9 A38:IV38 B4:B5" name="Omr?de2"/>
  </protectedRanges>
  <mergeCells count="3">
    <mergeCell ref="A3:B3"/>
    <mergeCell ref="B5:B6"/>
    <mergeCell ref="A1:A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AF</cp:lastModifiedBy>
  <cp:lastPrinted>2012-10-24T09:47:15Z</cp:lastPrinted>
  <dcterms:created xsi:type="dcterms:W3CDTF">2012-10-24T07:10:09Z</dcterms:created>
  <dcterms:modified xsi:type="dcterms:W3CDTF">2017-03-12T08:31:47Z</dcterms:modified>
  <cp:category/>
  <cp:version/>
  <cp:contentType/>
  <cp:contentStatus/>
</cp:coreProperties>
</file>